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580" activeTab="1"/>
  </bookViews>
  <sheets>
    <sheet name="bảng TH" sheetId="3" r:id="rId1"/>
    <sheet name="DANH SÁCH HỌC BỔNG" sheetId="4" r:id="rId2"/>
  </sheets>
  <calcPr calcId="152511"/>
</workbook>
</file>

<file path=xl/calcChain.xml><?xml version="1.0" encoding="utf-8"?>
<calcChain xmlns="http://schemas.openxmlformats.org/spreadsheetml/2006/main">
  <c r="G8" i="3" l="1"/>
  <c r="I6" i="3"/>
  <c r="N13" i="3" l="1"/>
  <c r="O13" i="3" s="1"/>
  <c r="D17" i="3"/>
  <c r="J17" i="3"/>
  <c r="H17" i="3"/>
  <c r="F17" i="3"/>
  <c r="C17" i="3"/>
  <c r="E15" i="3"/>
  <c r="G15" i="3"/>
  <c r="I15" i="3"/>
  <c r="E16" i="3"/>
  <c r="G16" i="3"/>
  <c r="I16" i="3"/>
  <c r="K15" i="3"/>
  <c r="K16" i="3"/>
  <c r="N15" i="3"/>
  <c r="O15" i="3" s="1"/>
  <c r="E14" i="3"/>
  <c r="N16" i="3"/>
  <c r="O16" i="3" s="1"/>
  <c r="N14" i="3"/>
  <c r="O14" i="3" s="1"/>
  <c r="K14" i="3"/>
  <c r="I14" i="3"/>
  <c r="G14" i="3"/>
  <c r="K13" i="3"/>
  <c r="I13" i="3"/>
  <c r="G13" i="3"/>
  <c r="E13" i="3"/>
  <c r="N12" i="3"/>
  <c r="O12" i="3" s="1"/>
  <c r="K12" i="3"/>
  <c r="I12" i="3"/>
  <c r="G12" i="3"/>
  <c r="E12" i="3"/>
  <c r="N11" i="3"/>
  <c r="O11" i="3" s="1"/>
  <c r="K11" i="3"/>
  <c r="I11" i="3"/>
  <c r="G11" i="3"/>
  <c r="E11" i="3"/>
  <c r="N10" i="3"/>
  <c r="O10" i="3" s="1"/>
  <c r="K10" i="3"/>
  <c r="I10" i="3"/>
  <c r="G10" i="3"/>
  <c r="E10" i="3"/>
  <c r="N9" i="3"/>
  <c r="O9" i="3" s="1"/>
  <c r="K9" i="3"/>
  <c r="I9" i="3"/>
  <c r="G9" i="3"/>
  <c r="E9" i="3"/>
  <c r="N8" i="3"/>
  <c r="O8" i="3" s="1"/>
  <c r="K8" i="3"/>
  <c r="I8" i="3"/>
  <c r="E8" i="3"/>
  <c r="N7" i="3"/>
  <c r="O7" i="3" s="1"/>
  <c r="K7" i="3"/>
  <c r="I7" i="3"/>
  <c r="G7" i="3"/>
  <c r="E7" i="3"/>
  <c r="N6" i="3"/>
  <c r="O6" i="3" s="1"/>
  <c r="M6" i="3"/>
  <c r="K6" i="3"/>
  <c r="G6" i="3"/>
  <c r="E6" i="3"/>
  <c r="N5" i="3"/>
  <c r="O5" i="3" s="1"/>
  <c r="K5" i="3"/>
  <c r="I5" i="3"/>
  <c r="G5" i="3"/>
  <c r="E5" i="3"/>
  <c r="N4" i="3"/>
  <c r="O4" i="3" s="1"/>
  <c r="K4" i="3"/>
  <c r="I4" i="3"/>
  <c r="G4" i="3"/>
  <c r="E4" i="3"/>
  <c r="O18" i="3" l="1"/>
  <c r="M5" i="3"/>
  <c r="P12" i="3"/>
  <c r="E17" i="3"/>
  <c r="I17" i="3"/>
  <c r="G17" i="3"/>
  <c r="K17" i="3"/>
</calcChain>
</file>

<file path=xl/sharedStrings.xml><?xml version="1.0" encoding="utf-8"?>
<sst xmlns="http://schemas.openxmlformats.org/spreadsheetml/2006/main" count="664" uniqueCount="378">
  <si>
    <t>Ghi chú</t>
  </si>
  <si>
    <t>TT</t>
  </si>
  <si>
    <t>Chỉ tiêu
HB</t>
  </si>
  <si>
    <t>Số SV đạt HB</t>
  </si>
  <si>
    <t>Tỷ lệ 
(%)</t>
  </si>
  <si>
    <t>Xuất sắc</t>
  </si>
  <si>
    <t>Giỏi</t>
  </si>
  <si>
    <t>Khá</t>
  </si>
  <si>
    <t>Số lượng</t>
  </si>
  <si>
    <t>%</t>
  </si>
  <si>
    <t>Tổng toàn trường</t>
  </si>
  <si>
    <t>Khoa/Viện</t>
  </si>
  <si>
    <t>Viện Đào tạo CLC</t>
  </si>
  <si>
    <t>Viện Cơ khí</t>
  </si>
  <si>
    <r>
      <t xml:space="preserve">
        Ghi chú:</t>
    </r>
    <r>
      <rPr>
        <sz val="8"/>
        <rFont val="Arial"/>
        <family val="2"/>
      </rPr>
      <t xml:space="preserve"> Học bổng KKHT học kỳ II năm học 2019-2020 tính theo kết quả học tập và rèn luyện của HK I năm học 2019 -2020.                                                                                                                  
* Mức học bổng loại Khá: Có ĐTBHB đạt loại Khá 2.50 ≤ ĐTBHB&lt;3.20 trở lên và điểm rèn luyện đạt loại Khá trở lên. 
* Mức học bổng loại Giỏi: Có điểm ĐTBHB đạt loại Giỏi 3.20 ≤ ĐTBHB&lt;3.60 trở lên và điểm rèn luyện đạt loại Tốt trở lên. 
* Mức học bổng loại Xuất sắc: Có điểm ĐTBHB đạt loại Xuất sắc ≥3.60 và điểm rèn luyện đạt loại Xuất sắc.</t>
    </r>
    <r>
      <rPr>
        <sz val="12"/>
        <rFont val="Arial"/>
        <family val="2"/>
      </rPr>
      <t xml:space="preserve">
</t>
    </r>
  </si>
  <si>
    <r>
      <t xml:space="preserve">BẢNG TỔNG KẾT HỌC BỔNG KHUYẾN KHÍCH HỌC TẬP
</t>
    </r>
    <r>
      <rPr>
        <sz val="14"/>
        <rFont val="Arial"/>
        <family val="2"/>
      </rPr>
      <t>HỌC KỲ 1 - NĂM HỌC 2020-2021 (HỆ ĐẠI HỌC)</t>
    </r>
  </si>
  <si>
    <r>
      <t>Hải Phòng, ngày     tháng  9 năm 2020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PHÒNG CTSV</t>
    </r>
  </si>
  <si>
    <t>Hàng hải</t>
  </si>
  <si>
    <t>Máy tàu biển</t>
  </si>
  <si>
    <t>Điện - Điện tử</t>
  </si>
  <si>
    <t>Đóng tàu</t>
  </si>
  <si>
    <t>Kinh tế</t>
  </si>
  <si>
    <t>Quản trị- Tài chính</t>
  </si>
  <si>
    <t>Công trình</t>
  </si>
  <si>
    <t>Công nghệ thông tin</t>
  </si>
  <si>
    <t>Ngoại ngữ</t>
  </si>
  <si>
    <t>Viện Môi Trường</t>
  </si>
  <si>
    <t>Viện Đào tạo Quốc tế</t>
  </si>
  <si>
    <t>+2</t>
  </si>
  <si>
    <t>+3</t>
  </si>
  <si>
    <t>Tổng tiền: 3.381.700.000 đồng</t>
  </si>
  <si>
    <t>TRƯỜNG ĐẠI HỌC HÀNG HẢI VIỆT NAM</t>
  </si>
  <si>
    <t>DANH SÁCH SINH VIÊN ĐẠT HỌC BỔNG KHUYẾN KHÍCH</t>
  </si>
  <si>
    <t>STT</t>
  </si>
  <si>
    <t>Mã SV</t>
  </si>
  <si>
    <t>Họ và tên</t>
  </si>
  <si>
    <t>Ngày sinh</t>
  </si>
  <si>
    <t>TBC 
Học tập</t>
  </si>
  <si>
    <t>Điểm thưởng</t>
  </si>
  <si>
    <t>Điểm RL</t>
  </si>
  <si>
    <t>ĐT HB</t>
  </si>
  <si>
    <t>Số tiền 
(5 tháng / kỳ)</t>
  </si>
  <si>
    <t>Hệ:</t>
  </si>
  <si>
    <t>Đại học chính quy</t>
  </si>
  <si>
    <t>Khoa:</t>
  </si>
  <si>
    <t>Lớp:</t>
  </si>
  <si>
    <t>Nam</t>
  </si>
  <si>
    <t>3,82</t>
  </si>
  <si>
    <t>0</t>
  </si>
  <si>
    <t>80</t>
  </si>
  <si>
    <t>Quyết</t>
  </si>
  <si>
    <t>90</t>
  </si>
  <si>
    <t>4</t>
  </si>
  <si>
    <t>Tổng lớp:</t>
  </si>
  <si>
    <t>Hoàng</t>
  </si>
  <si>
    <t>3,8</t>
  </si>
  <si>
    <t>Trường</t>
  </si>
  <si>
    <t>3,9</t>
  </si>
  <si>
    <t>Nguyễn Duy</t>
  </si>
  <si>
    <t>Tùng</t>
  </si>
  <si>
    <t>3,5</t>
  </si>
  <si>
    <t>Trần Trọng</t>
  </si>
  <si>
    <t>Anh</t>
  </si>
  <si>
    <t>3,89</t>
  </si>
  <si>
    <t>0,05</t>
  </si>
  <si>
    <t>3,94</t>
  </si>
  <si>
    <t>Long</t>
  </si>
  <si>
    <t>Phương</t>
  </si>
  <si>
    <t>17.08.2000</t>
  </si>
  <si>
    <t>3,91</t>
  </si>
  <si>
    <t>Quang</t>
  </si>
  <si>
    <t>3,63</t>
  </si>
  <si>
    <t>3,68</t>
  </si>
  <si>
    <t>Nguyễn Thế</t>
  </si>
  <si>
    <t>Vinh</t>
  </si>
  <si>
    <t>3,74</t>
  </si>
  <si>
    <t>Bùi Đức</t>
  </si>
  <si>
    <t>Huy</t>
  </si>
  <si>
    <t>95</t>
  </si>
  <si>
    <t>3,79</t>
  </si>
  <si>
    <t>3,65</t>
  </si>
  <si>
    <t>Nguyễn Hữu</t>
  </si>
  <si>
    <t>3,32</t>
  </si>
  <si>
    <t>3,69</t>
  </si>
  <si>
    <t>3,29</t>
  </si>
  <si>
    <t>89</t>
  </si>
  <si>
    <t>27.05.2001</t>
  </si>
  <si>
    <t>3,38</t>
  </si>
  <si>
    <t>Phạm Quang</t>
  </si>
  <si>
    <t>Nguyễn Nhật</t>
  </si>
  <si>
    <t>3,56</t>
  </si>
  <si>
    <t>3,61</t>
  </si>
  <si>
    <t>Thái</t>
  </si>
  <si>
    <t>Đỗ Quang</t>
  </si>
  <si>
    <t>3,46</t>
  </si>
  <si>
    <t>27.01.2000</t>
  </si>
  <si>
    <t>3,31</t>
  </si>
  <si>
    <t>3,44</t>
  </si>
  <si>
    <t>17.07.2001</t>
  </si>
  <si>
    <t>Phong</t>
  </si>
  <si>
    <t>3,25</t>
  </si>
  <si>
    <t>Tổng khoa:</t>
  </si>
  <si>
    <t>3,92</t>
  </si>
  <si>
    <t>Tú</t>
  </si>
  <si>
    <t>3,41</t>
  </si>
  <si>
    <t>Hùng</t>
  </si>
  <si>
    <t>3,86</t>
  </si>
  <si>
    <t>Nghĩa</t>
  </si>
  <si>
    <t>3,58</t>
  </si>
  <si>
    <t>Phúc</t>
  </si>
  <si>
    <t>26.10.2000</t>
  </si>
  <si>
    <t>23.02.1998</t>
  </si>
  <si>
    <t>Phú</t>
  </si>
  <si>
    <t>Nguyễn Xuân</t>
  </si>
  <si>
    <t>Lê Xuân</t>
  </si>
  <si>
    <t>Nguyễn Đức</t>
  </si>
  <si>
    <t>Hải</t>
  </si>
  <si>
    <t>Nguyễn Quang</t>
  </si>
  <si>
    <t>3,23</t>
  </si>
  <si>
    <t>3,88</t>
  </si>
  <si>
    <t>02.11.2001</t>
  </si>
  <si>
    <t>3,85</t>
  </si>
  <si>
    <t>Trần Quang</t>
  </si>
  <si>
    <t>3,71</t>
  </si>
  <si>
    <t>Nguyễn Hoàng</t>
  </si>
  <si>
    <t>3,83</t>
  </si>
  <si>
    <t>3,78</t>
  </si>
  <si>
    <t>07.11.1999</t>
  </si>
  <si>
    <t>Minh</t>
  </si>
  <si>
    <t>Lê Văn</t>
  </si>
  <si>
    <t>Nguyễn Tiến</t>
  </si>
  <si>
    <t>Việt</t>
  </si>
  <si>
    <t>Bảo</t>
  </si>
  <si>
    <t>93</t>
  </si>
  <si>
    <t>Toàn</t>
  </si>
  <si>
    <t>3,81</t>
  </si>
  <si>
    <t>92</t>
  </si>
  <si>
    <t>3,13</t>
  </si>
  <si>
    <t>88</t>
  </si>
  <si>
    <t>85</t>
  </si>
  <si>
    <t>Vũ Văn</t>
  </si>
  <si>
    <t>Hà</t>
  </si>
  <si>
    <t>Nguyễn Thanh</t>
  </si>
  <si>
    <t>84</t>
  </si>
  <si>
    <t>3,19</t>
  </si>
  <si>
    <t>3,21</t>
  </si>
  <si>
    <t>Vũ</t>
  </si>
  <si>
    <t>Tiến</t>
  </si>
  <si>
    <t>3,76</t>
  </si>
  <si>
    <t>3,36</t>
  </si>
  <si>
    <t>Đoàn Văn</t>
  </si>
  <si>
    <t>Tuấn</t>
  </si>
  <si>
    <t>Trần Văn</t>
  </si>
  <si>
    <t>Phạm Văn</t>
  </si>
  <si>
    <t>3,26</t>
  </si>
  <si>
    <t>Đạt</t>
  </si>
  <si>
    <t>Vương</t>
  </si>
  <si>
    <t>Phạm Hoàng</t>
  </si>
  <si>
    <t>08.10.2000</t>
  </si>
  <si>
    <t>10.10.2000</t>
  </si>
  <si>
    <t>Hòa</t>
  </si>
  <si>
    <t>94</t>
  </si>
  <si>
    <t>Khánh</t>
  </si>
  <si>
    <t>Thùy</t>
  </si>
  <si>
    <t>02.07.1999</t>
  </si>
  <si>
    <t>Nguyễn Minh</t>
  </si>
  <si>
    <t>Vũ Hoàng</t>
  </si>
  <si>
    <t>18.07.1999</t>
  </si>
  <si>
    <t>04.03.2000</t>
  </si>
  <si>
    <t>Thủy</t>
  </si>
  <si>
    <t>13.03.2000</t>
  </si>
  <si>
    <t>13.11.2001</t>
  </si>
  <si>
    <t>Trung</t>
  </si>
  <si>
    <t>25.11.2001</t>
  </si>
  <si>
    <t>Mai Đăng</t>
  </si>
  <si>
    <t>Phạm Đức</t>
  </si>
  <si>
    <t>Cương</t>
  </si>
  <si>
    <t>Nguyễn Thành</t>
  </si>
  <si>
    <t>0,03</t>
  </si>
  <si>
    <t>24.08.2001</t>
  </si>
  <si>
    <t>3,15</t>
  </si>
  <si>
    <t>3,2</t>
  </si>
  <si>
    <t>86</t>
  </si>
  <si>
    <t>14.10.2001</t>
  </si>
  <si>
    <t>12.08.1999</t>
  </si>
  <si>
    <t>Vũ Ngọc</t>
  </si>
  <si>
    <t>03.01.2001</t>
  </si>
  <si>
    <t>18.02.1999</t>
  </si>
  <si>
    <t>CĐT57ĐH</t>
  </si>
  <si>
    <t>63976</t>
  </si>
  <si>
    <t>Tuyển</t>
  </si>
  <si>
    <t>27.03.1997</t>
  </si>
  <si>
    <t>69949</t>
  </si>
  <si>
    <t>22.04.1998</t>
  </si>
  <si>
    <t>CĐT58ĐH</t>
  </si>
  <si>
    <t>75162</t>
  </si>
  <si>
    <t>Khởi</t>
  </si>
  <si>
    <t>28.10.1999</t>
  </si>
  <si>
    <t>74005</t>
  </si>
  <si>
    <t>19.10.1999</t>
  </si>
  <si>
    <t>73534</t>
  </si>
  <si>
    <t>Đỗ Hồng</t>
  </si>
  <si>
    <t>24.12.1999</t>
  </si>
  <si>
    <t>74938</t>
  </si>
  <si>
    <t>Nguyễn Kông</t>
  </si>
  <si>
    <t>Vĩ</t>
  </si>
  <si>
    <t>3,49</t>
  </si>
  <si>
    <t>CĐT59ĐH</t>
  </si>
  <si>
    <t>77957</t>
  </si>
  <si>
    <t>Tô Xuân</t>
  </si>
  <si>
    <t>Hiển</t>
  </si>
  <si>
    <t>30.12.2000</t>
  </si>
  <si>
    <t>78489</t>
  </si>
  <si>
    <t>Khuê</t>
  </si>
  <si>
    <t>78782</t>
  </si>
  <si>
    <t>79147</t>
  </si>
  <si>
    <t>Ngàn</t>
  </si>
  <si>
    <t>16.06.2000</t>
  </si>
  <si>
    <t>80021</t>
  </si>
  <si>
    <t>Tạ Xuân</t>
  </si>
  <si>
    <t>80164</t>
  </si>
  <si>
    <t>Đào Hữu</t>
  </si>
  <si>
    <t>Trọng</t>
  </si>
  <si>
    <t>24.01.2000</t>
  </si>
  <si>
    <t>CĐT60ĐH</t>
  </si>
  <si>
    <t>82035</t>
  </si>
  <si>
    <t>Bùi Tuấn</t>
  </si>
  <si>
    <t>17.03.2001</t>
  </si>
  <si>
    <t>82175</t>
  </si>
  <si>
    <t>Nguyễn Thị Vân</t>
  </si>
  <si>
    <t>10.02.2001</t>
  </si>
  <si>
    <t>83177</t>
  </si>
  <si>
    <t>Vũ Khánh</t>
  </si>
  <si>
    <t>84320</t>
  </si>
  <si>
    <t>Đỗ Tiến</t>
  </si>
  <si>
    <t>Nhuận</t>
  </si>
  <si>
    <t>31.10.2001</t>
  </si>
  <si>
    <t>85140</t>
  </si>
  <si>
    <t>05.02.2000</t>
  </si>
  <si>
    <t>KCK57ĐH</t>
  </si>
  <si>
    <t>67474</t>
  </si>
  <si>
    <t>Đỗ Văn</t>
  </si>
  <si>
    <t>06.09.1998</t>
  </si>
  <si>
    <t>67100</t>
  </si>
  <si>
    <t>63923</t>
  </si>
  <si>
    <t>28.02.1997</t>
  </si>
  <si>
    <t>68667</t>
  </si>
  <si>
    <t>16.05.1998</t>
  </si>
  <si>
    <t>KCK58ĐH</t>
  </si>
  <si>
    <t>75806</t>
  </si>
  <si>
    <t>17.01.1998</t>
  </si>
  <si>
    <t>74385</t>
  </si>
  <si>
    <t>75586</t>
  </si>
  <si>
    <t>Trần Đình</t>
  </si>
  <si>
    <t>10.12.1999</t>
  </si>
  <si>
    <t>74592</t>
  </si>
  <si>
    <t>07.09.1999</t>
  </si>
  <si>
    <t>KCK59ĐH</t>
  </si>
  <si>
    <t>78324</t>
  </si>
  <si>
    <t>Đặng Quốc</t>
  </si>
  <si>
    <t>15.09.2000</t>
  </si>
  <si>
    <t>78460</t>
  </si>
  <si>
    <t>Nguyễn Đình</t>
  </si>
  <si>
    <t>26.11.2000</t>
  </si>
  <si>
    <t>78475</t>
  </si>
  <si>
    <t>14.09.2000</t>
  </si>
  <si>
    <t>79942</t>
  </si>
  <si>
    <t>Thông</t>
  </si>
  <si>
    <t>80002</t>
  </si>
  <si>
    <t>19.06.2000</t>
  </si>
  <si>
    <t>KCK60ĐH</t>
  </si>
  <si>
    <t>82713</t>
  </si>
  <si>
    <t>28.02.2001</t>
  </si>
  <si>
    <t>85102</t>
  </si>
  <si>
    <t>Trịnh Phương</t>
  </si>
  <si>
    <t>16.03.2001</t>
  </si>
  <si>
    <t>85181</t>
  </si>
  <si>
    <t>Trần Lin</t>
  </si>
  <si>
    <t>Tơn</t>
  </si>
  <si>
    <t>85406</t>
  </si>
  <si>
    <t>24.03.2001</t>
  </si>
  <si>
    <t>2,79</t>
  </si>
  <si>
    <t>2,84</t>
  </si>
  <si>
    <t>85543</t>
  </si>
  <si>
    <t>Đinh Công</t>
  </si>
  <si>
    <t>10.10.2001</t>
  </si>
  <si>
    <t>85568</t>
  </si>
  <si>
    <t>Ngô Ngọc</t>
  </si>
  <si>
    <t>KNL57ĐH</t>
  </si>
  <si>
    <t>69731</t>
  </si>
  <si>
    <t>30.04.1998</t>
  </si>
  <si>
    <t>3,22</t>
  </si>
  <si>
    <t>69117</t>
  </si>
  <si>
    <t>20.12.1998</t>
  </si>
  <si>
    <t>KNL58ĐH</t>
  </si>
  <si>
    <t>75508</t>
  </si>
  <si>
    <t>KNL59ĐH</t>
  </si>
  <si>
    <t>77265</t>
  </si>
  <si>
    <t>87</t>
  </si>
  <si>
    <t>79020</t>
  </si>
  <si>
    <t>21.11.2000</t>
  </si>
  <si>
    <t>3,1</t>
  </si>
  <si>
    <t>80468</t>
  </si>
  <si>
    <t>Ngô Long</t>
  </si>
  <si>
    <t>Vỹ</t>
  </si>
  <si>
    <t>06.02.2000</t>
  </si>
  <si>
    <t>KNL60ĐH</t>
  </si>
  <si>
    <t>83810</t>
  </si>
  <si>
    <t>Lê Duy</t>
  </si>
  <si>
    <t>15.11.2001</t>
  </si>
  <si>
    <t>2,53</t>
  </si>
  <si>
    <t>KTO57ĐH</t>
  </si>
  <si>
    <t>70104</t>
  </si>
  <si>
    <t>Trần Đức</t>
  </si>
  <si>
    <t>Lương</t>
  </si>
  <si>
    <t>27.05.1998</t>
  </si>
  <si>
    <t>67530</t>
  </si>
  <si>
    <t>Đồng Văn</t>
  </si>
  <si>
    <t>03.08.1998</t>
  </si>
  <si>
    <t>67501</t>
  </si>
  <si>
    <t>Đào Duy</t>
  </si>
  <si>
    <t>14.05.1998</t>
  </si>
  <si>
    <t>KTO58ĐH</t>
  </si>
  <si>
    <t>75032</t>
  </si>
  <si>
    <t>17.04.1999</t>
  </si>
  <si>
    <t>75199</t>
  </si>
  <si>
    <t>Phạm Hồng</t>
  </si>
  <si>
    <t>27.05.1999</t>
  </si>
  <si>
    <t>74894</t>
  </si>
  <si>
    <t>75369</t>
  </si>
  <si>
    <t>KTO59ĐH</t>
  </si>
  <si>
    <t>78123</t>
  </si>
  <si>
    <t>17.01.2000</t>
  </si>
  <si>
    <t>78348</t>
  </si>
  <si>
    <t>11.08.2000</t>
  </si>
  <si>
    <t>78366</t>
  </si>
  <si>
    <t>20.08.2000</t>
  </si>
  <si>
    <t>78370</t>
  </si>
  <si>
    <t>03.06.2000</t>
  </si>
  <si>
    <t>79390</t>
  </si>
  <si>
    <t>Hà Lê</t>
  </si>
  <si>
    <t>30.05.2000</t>
  </si>
  <si>
    <t>79707</t>
  </si>
  <si>
    <t>Tân</t>
  </si>
  <si>
    <t>80173</t>
  </si>
  <si>
    <t>Mai Đức</t>
  </si>
  <si>
    <t>KTO60ĐH</t>
  </si>
  <si>
    <t>84180</t>
  </si>
  <si>
    <t>Nguyễn Chí</t>
  </si>
  <si>
    <t>84593</t>
  </si>
  <si>
    <t>84769</t>
  </si>
  <si>
    <t>Phan Hồng</t>
  </si>
  <si>
    <t>85166</t>
  </si>
  <si>
    <t>26.08.1999</t>
  </si>
  <si>
    <t>85349</t>
  </si>
  <si>
    <t>Trịnh Nam</t>
  </si>
  <si>
    <t>85439</t>
  </si>
  <si>
    <t>MXD57ĐH</t>
  </si>
  <si>
    <t>69769</t>
  </si>
  <si>
    <t>09.09.1998</t>
  </si>
  <si>
    <t>MXD58ĐH</t>
  </si>
  <si>
    <t>73480</t>
  </si>
  <si>
    <t>Đào Văn</t>
  </si>
  <si>
    <t>27.07.1999</t>
  </si>
  <si>
    <t>MXD59ĐH</t>
  </si>
  <si>
    <t>78152</t>
  </si>
  <si>
    <t>07.06.2000</t>
  </si>
  <si>
    <t>79913</t>
  </si>
  <si>
    <t>Thịnh</t>
  </si>
  <si>
    <t>MXD60ĐH</t>
  </si>
  <si>
    <t>84402</t>
  </si>
  <si>
    <t>03.12.2000</t>
  </si>
  <si>
    <t>Hải Phòng, ngày 5 tháng 9 năm 2020</t>
  </si>
  <si>
    <t>HIỆU TRƯỞNG</t>
  </si>
  <si>
    <t>Ngày in:</t>
  </si>
  <si>
    <t>05.09.2020 08:00:57</t>
  </si>
  <si>
    <t>1/1</t>
  </si>
  <si>
    <t>Năm học: 2020-2021 - Học kỳ: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</si>
</sst>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4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4"/>
      <name val="V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color rgb="FF000000"/>
      <name val="Arial"/>
      <family val="2"/>
    </font>
    <font>
      <b/>
      <sz val="8"/>
      <color rgb="FF000000"/>
      <name val="Tahoma"/>
      <family val="2"/>
    </font>
    <font>
      <sz val="9"/>
      <color rgb="FF000000"/>
      <name val="Tahoma"/>
      <family val="2"/>
    </font>
    <font>
      <sz val="8"/>
      <color rgb="FF000000"/>
      <name val="Tahoma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2" fontId="5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/>
    <xf numFmtId="0" fontId="5" fillId="0" borderId="5" xfId="0" quotePrefix="1" applyFont="1" applyFill="1" applyBorder="1" applyAlignment="1">
      <alignment horizontal="center" vertical="center"/>
    </xf>
    <xf numFmtId="0" fontId="18" fillId="0" borderId="9" xfId="0" applyNumberFormat="1" applyFont="1" applyBorder="1" applyAlignment="1">
      <alignment horizontal="center" vertical="center" wrapText="1" shrinkToFit="1" readingOrder="1"/>
    </xf>
    <xf numFmtId="0" fontId="19" fillId="0" borderId="13" xfId="0" applyNumberFormat="1" applyFont="1" applyBorder="1" applyAlignment="1">
      <alignment horizontal="center" vertical="center" wrapText="1" shrinkToFit="1" readingOrder="1"/>
    </xf>
    <xf numFmtId="49" fontId="20" fillId="0" borderId="13" xfId="0" applyNumberFormat="1" applyFont="1" applyBorder="1" applyAlignment="1">
      <alignment horizontal="left" vertical="center" wrapText="1" shrinkToFit="1" readingOrder="1"/>
    </xf>
    <xf numFmtId="49" fontId="20" fillId="0" borderId="12" xfId="0" applyNumberFormat="1" applyFont="1" applyBorder="1" applyAlignment="1">
      <alignment horizontal="center" vertical="center" wrapText="1" shrinkToFit="1" readingOrder="1"/>
    </xf>
    <xf numFmtId="0" fontId="18" fillId="2" borderId="11" xfId="0" applyNumberFormat="1" applyFont="1" applyFill="1" applyBorder="1" applyAlignment="1">
      <alignment horizontal="center" vertical="center" wrapText="1" shrinkToFit="1" readingOrder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8" fillId="2" borderId="13" xfId="0" applyNumberFormat="1" applyFont="1" applyFill="1" applyBorder="1" applyAlignment="1">
      <alignment horizontal="left" vertical="center" wrapText="1" indent="1" shrinkToFit="1" readingOrder="1"/>
    </xf>
    <xf numFmtId="0" fontId="18" fillId="2" borderId="13" xfId="0" applyNumberFormat="1" applyFont="1" applyFill="1" applyBorder="1" applyAlignment="1">
      <alignment horizontal="left" vertical="center" wrapText="1" shrinkToFit="1" readingOrder="1"/>
    </xf>
    <xf numFmtId="164" fontId="18" fillId="2" borderId="13" xfId="0" applyNumberFormat="1" applyFont="1" applyFill="1" applyBorder="1" applyAlignment="1">
      <alignment horizontal="right" vertical="center" wrapText="1" shrinkToFit="1" readingOrder="1"/>
    </xf>
    <xf numFmtId="49" fontId="18" fillId="0" borderId="12" xfId="0" applyNumberFormat="1" applyFont="1" applyBorder="1" applyAlignment="1">
      <alignment horizontal="left" vertical="center" wrapText="1" indent="1" shrinkToFit="1" readingOrder="1"/>
    </xf>
    <xf numFmtId="0" fontId="18" fillId="0" borderId="11" xfId="0" applyNumberFormat="1" applyFont="1" applyBorder="1" applyAlignment="1">
      <alignment horizontal="center" vertical="center" wrapText="1" shrinkToFit="1" readingOrder="1"/>
    </xf>
    <xf numFmtId="0" fontId="18" fillId="0" borderId="13" xfId="0" applyNumberFormat="1" applyFont="1" applyBorder="1" applyAlignment="1">
      <alignment horizontal="left" vertical="center" wrapText="1" indent="1" shrinkToFit="1" readingOrder="1"/>
    </xf>
    <xf numFmtId="164" fontId="18" fillId="0" borderId="13" xfId="0" applyNumberFormat="1" applyFont="1" applyBorder="1" applyAlignment="1">
      <alignment horizontal="right" vertical="center" wrapText="1" shrinkToFit="1" readingOrder="1"/>
    </xf>
    <xf numFmtId="0" fontId="20" fillId="0" borderId="14" xfId="0" applyNumberFormat="1" applyFont="1" applyBorder="1" applyAlignment="1">
      <alignment horizontal="center" vertical="center" wrapText="1" shrinkToFit="1" readingOrder="1"/>
    </xf>
    <xf numFmtId="49" fontId="20" fillId="0" borderId="12" xfId="0" applyNumberFormat="1" applyFont="1" applyBorder="1" applyAlignment="1">
      <alignment horizontal="center" vertical="center" wrapText="1" shrinkToFit="1" readingOrder="1"/>
    </xf>
    <xf numFmtId="49" fontId="20" fillId="0" borderId="13" xfId="0" applyNumberFormat="1" applyFont="1" applyBorder="1" applyAlignment="1">
      <alignment horizontal="left" vertical="center" wrapText="1" shrinkToFit="1" readingOrder="1"/>
    </xf>
    <xf numFmtId="2" fontId="20" fillId="0" borderId="14" xfId="0" applyNumberFormat="1" applyFont="1" applyBorder="1" applyAlignment="1">
      <alignment horizontal="center" vertical="center" wrapText="1" shrinkToFit="1" readingOrder="1"/>
    </xf>
    <xf numFmtId="2" fontId="20" fillId="0" borderId="12" xfId="0" applyNumberFormat="1" applyFont="1" applyBorder="1" applyAlignment="1">
      <alignment horizontal="center" vertical="center" wrapText="1" shrinkToFit="1" readingOrder="1"/>
    </xf>
    <xf numFmtId="0" fontId="19" fillId="0" borderId="11" xfId="0" applyNumberFormat="1" applyFont="1" applyBorder="1" applyAlignment="1">
      <alignment horizontal="left" vertical="center" wrapText="1" shrinkToFit="1" readingOrder="1"/>
    </xf>
    <xf numFmtId="0" fontId="18" fillId="0" borderId="13" xfId="0" applyNumberFormat="1" applyFont="1" applyBorder="1" applyAlignment="1">
      <alignment horizontal="center" vertical="center" wrapText="1" shrinkToFit="1" readingOrder="1"/>
    </xf>
    <xf numFmtId="0" fontId="18" fillId="0" borderId="11" xfId="0" applyNumberFormat="1" applyFont="1" applyBorder="1" applyAlignment="1">
      <alignment horizontal="left" vertical="center" wrapText="1" indent="1" shrinkToFit="1" readingOrder="1"/>
    </xf>
    <xf numFmtId="0" fontId="18" fillId="0" borderId="12" xfId="0" applyNumberFormat="1" applyFont="1" applyBorder="1" applyAlignment="1">
      <alignment horizontal="right" vertical="center" wrapText="1" shrinkToFit="1" readingOrder="1"/>
    </xf>
    <xf numFmtId="0" fontId="18" fillId="2" borderId="12" xfId="0" applyNumberFormat="1" applyFont="1" applyFill="1" applyBorder="1" applyAlignment="1">
      <alignment horizontal="right" vertical="center" wrapText="1" shrinkToFit="1" readingOrder="1"/>
    </xf>
    <xf numFmtId="164" fontId="20" fillId="0" borderId="12" xfId="0" applyNumberFormat="1" applyFont="1" applyBorder="1" applyAlignment="1">
      <alignment horizontal="right" vertical="center" wrapText="1" shrinkToFit="1" readingOrder="1"/>
    </xf>
    <xf numFmtId="49" fontId="22" fillId="0" borderId="0" xfId="0" applyNumberFormat="1" applyFont="1" applyAlignment="1">
      <alignment horizontal="center" vertical="center" wrapText="1" shrinkToFit="1" readingOrder="1"/>
    </xf>
    <xf numFmtId="0" fontId="22" fillId="0" borderId="0" xfId="0" applyNumberFormat="1" applyFont="1" applyAlignment="1">
      <alignment horizontal="left" vertical="center" wrapText="1" shrinkToFit="1" readingOrder="1"/>
    </xf>
    <xf numFmtId="0" fontId="23" fillId="0" borderId="0" xfId="0" applyNumberFormat="1" applyFont="1" applyAlignment="1">
      <alignment horizontal="left" vertical="center" wrapText="1" shrinkToFit="1" readingOrder="1"/>
    </xf>
    <xf numFmtId="49" fontId="23" fillId="0" borderId="0" xfId="0" applyNumberFormat="1" applyFont="1" applyAlignment="1">
      <alignment horizontal="right" vertical="center" wrapText="1" shrinkToFit="1" readingOrder="1"/>
    </xf>
    <xf numFmtId="0" fontId="21" fillId="0" borderId="0" xfId="0" applyNumberFormat="1" applyFont="1" applyAlignment="1">
      <alignment horizontal="center" vertical="center" wrapText="1" shrinkToFit="1" readingOrder="1"/>
    </xf>
    <xf numFmtId="0" fontId="18" fillId="0" borderId="9" xfId="0" applyNumberFormat="1" applyFont="1" applyBorder="1" applyAlignment="1">
      <alignment horizontal="center" vertical="center" wrapText="1" shrinkToFit="1" readingOrder="1"/>
    </xf>
    <xf numFmtId="0" fontId="14" fillId="0" borderId="0" xfId="0" applyNumberFormat="1" applyFont="1" applyAlignment="1">
      <alignment horizontal="center" vertical="center" wrapText="1" shrinkToFit="1" readingOrder="1"/>
    </xf>
    <xf numFmtId="49" fontId="15" fillId="0" borderId="0" xfId="0" applyNumberFormat="1" applyFont="1" applyAlignment="1">
      <alignment horizontal="center" vertical="center" wrapText="1" shrinkToFit="1" readingOrder="1"/>
    </xf>
    <xf numFmtId="0" fontId="16" fillId="0" borderId="0" xfId="0" applyNumberFormat="1" applyFont="1" applyAlignment="1">
      <alignment horizontal="center" vertical="center" wrapText="1" shrinkToFit="1" readingOrder="1"/>
    </xf>
    <xf numFmtId="0" fontId="17" fillId="0" borderId="0" xfId="0" applyNumberFormat="1" applyFont="1" applyAlignment="1">
      <alignment horizontal="center" vertical="center" wrapText="1" shrinkToFit="1" readingOrder="1"/>
    </xf>
    <xf numFmtId="0" fontId="18" fillId="0" borderId="8" xfId="0" applyNumberFormat="1" applyFont="1" applyBorder="1" applyAlignment="1">
      <alignment horizontal="center" vertical="center" wrapText="1" shrinkToFit="1" readingOrder="1"/>
    </xf>
    <xf numFmtId="0" fontId="18" fillId="0" borderId="10" xfId="0" applyNumberFormat="1" applyFont="1" applyBorder="1" applyAlignment="1">
      <alignment horizontal="center" vertical="center" wrapText="1" shrinkToFi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5</xdr:col>
      <xdr:colOff>0</xdr:colOff>
      <xdr:row>2</xdr:row>
      <xdr:rowOff>161925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xfrm>
          <a:off x="47625" y="28575"/>
          <a:ext cx="361950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11</xdr:col>
      <xdr:colOff>0</xdr:colOff>
      <xdr:row>128</xdr:row>
      <xdr:rowOff>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0" y="190785750"/>
          <a:ext cx="1514475" cy="9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95" zoomScaleNormal="95" workbookViewId="0">
      <selection activeCell="O18" sqref="O18"/>
    </sheetView>
  </sheetViews>
  <sheetFormatPr defaultRowHeight="15"/>
  <cols>
    <col min="1" max="1" width="4.140625" style="1" bestFit="1" customWidth="1"/>
    <col min="2" max="2" width="26.85546875" style="1" customWidth="1"/>
    <col min="3" max="5" width="9" style="1" customWidth="1"/>
    <col min="6" max="6" width="8.28515625" style="1" customWidth="1"/>
    <col min="7" max="7" width="14" style="1" customWidth="1"/>
    <col min="8" max="8" width="8.85546875" style="1" customWidth="1"/>
    <col min="9" max="9" width="10.7109375" style="1" customWidth="1"/>
    <col min="10" max="10" width="8.7109375" style="1" customWidth="1"/>
    <col min="11" max="11" width="9" style="1" customWidth="1"/>
    <col min="12" max="12" width="11.28515625" style="1" customWidth="1"/>
    <col min="13" max="14" width="9.140625" style="1"/>
    <col min="15" max="15" width="27.140625" style="1" customWidth="1"/>
    <col min="16" max="16384" width="9.140625" style="1"/>
  </cols>
  <sheetData>
    <row r="1" spans="1:16" ht="60" customHeight="1">
      <c r="A1" s="32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6" ht="15.75">
      <c r="A2" s="34" t="s">
        <v>1</v>
      </c>
      <c r="B2" s="34" t="s">
        <v>11</v>
      </c>
      <c r="C2" s="36" t="s">
        <v>2</v>
      </c>
      <c r="D2" s="36" t="s">
        <v>3</v>
      </c>
      <c r="E2" s="36" t="s">
        <v>4</v>
      </c>
      <c r="F2" s="26" t="s">
        <v>5</v>
      </c>
      <c r="G2" s="27"/>
      <c r="H2" s="26" t="s">
        <v>6</v>
      </c>
      <c r="I2" s="27"/>
      <c r="J2" s="26" t="s">
        <v>7</v>
      </c>
      <c r="K2" s="27"/>
      <c r="L2" s="2" t="s">
        <v>0</v>
      </c>
    </row>
    <row r="3" spans="1:16" ht="31.5">
      <c r="A3" s="35"/>
      <c r="B3" s="35"/>
      <c r="C3" s="35"/>
      <c r="D3" s="37"/>
      <c r="E3" s="35"/>
      <c r="F3" s="3" t="s">
        <v>8</v>
      </c>
      <c r="G3" s="3" t="s">
        <v>9</v>
      </c>
      <c r="H3" s="3" t="s">
        <v>8</v>
      </c>
      <c r="I3" s="3" t="s">
        <v>9</v>
      </c>
      <c r="J3" s="3" t="s">
        <v>8</v>
      </c>
      <c r="K3" s="3" t="s">
        <v>9</v>
      </c>
      <c r="L3" s="4"/>
    </row>
    <row r="4" spans="1:16" ht="18">
      <c r="A4" s="5">
        <v>1</v>
      </c>
      <c r="B4" s="6" t="s">
        <v>17</v>
      </c>
      <c r="C4" s="4">
        <v>49</v>
      </c>
      <c r="D4" s="2">
        <v>51</v>
      </c>
      <c r="E4" s="7">
        <f>100*D4/C4</f>
        <v>104.08163265306122</v>
      </c>
      <c r="F4" s="4">
        <v>32</v>
      </c>
      <c r="G4" s="7">
        <f>100*F4/$D4</f>
        <v>62.745098039215684</v>
      </c>
      <c r="H4" s="4">
        <v>19</v>
      </c>
      <c r="I4" s="7">
        <f>100*H4/$D4</f>
        <v>37.254901960784316</v>
      </c>
      <c r="J4" s="4">
        <v>0</v>
      </c>
      <c r="K4" s="7">
        <f>100*J4/$D4</f>
        <v>0</v>
      </c>
      <c r="L4" s="20" t="s">
        <v>28</v>
      </c>
      <c r="N4" s="1">
        <f>F4+H4+J4</f>
        <v>51</v>
      </c>
      <c r="O4" s="1">
        <f>IF(N4=D4,0,1)</f>
        <v>0</v>
      </c>
    </row>
    <row r="5" spans="1:16" ht="18">
      <c r="A5" s="5">
        <v>2</v>
      </c>
      <c r="B5" s="6" t="s">
        <v>18</v>
      </c>
      <c r="C5" s="4">
        <v>28</v>
      </c>
      <c r="D5" s="4">
        <v>28</v>
      </c>
      <c r="E5" s="7">
        <f t="shared" ref="E5:E12" si="0">100*D5/C5</f>
        <v>100</v>
      </c>
      <c r="F5" s="4">
        <v>11</v>
      </c>
      <c r="G5" s="7">
        <f t="shared" ref="G5:G12" si="1">100*F5/$D5</f>
        <v>39.285714285714285</v>
      </c>
      <c r="H5" s="4">
        <v>14</v>
      </c>
      <c r="I5" s="7">
        <f t="shared" ref="I5:I12" si="2">100*H5/$D5</f>
        <v>50</v>
      </c>
      <c r="J5" s="4">
        <v>3</v>
      </c>
      <c r="K5" s="7">
        <f t="shared" ref="K5:K12" si="3">100*J5/$D5</f>
        <v>10.714285714285714</v>
      </c>
      <c r="L5" s="4"/>
      <c r="M5" s="1">
        <f>F17+H17+J17</f>
        <v>643</v>
      </c>
      <c r="N5" s="1">
        <f t="shared" ref="N5:N16" si="4">F5+H5+J5</f>
        <v>28</v>
      </c>
      <c r="O5" s="1">
        <f t="shared" ref="O5:O16" si="5">IF(N5=D5,0,1)</f>
        <v>0</v>
      </c>
    </row>
    <row r="6" spans="1:16" ht="18">
      <c r="A6" s="5">
        <v>3</v>
      </c>
      <c r="B6" s="8" t="s">
        <v>19</v>
      </c>
      <c r="C6" s="4">
        <v>81</v>
      </c>
      <c r="D6" s="4">
        <v>80</v>
      </c>
      <c r="E6" s="7">
        <f t="shared" si="0"/>
        <v>98.76543209876543</v>
      </c>
      <c r="F6" s="4">
        <v>50</v>
      </c>
      <c r="G6" s="7">
        <f t="shared" si="1"/>
        <v>62.5</v>
      </c>
      <c r="H6" s="4">
        <v>22</v>
      </c>
      <c r="I6" s="7">
        <f t="shared" si="2"/>
        <v>27.5</v>
      </c>
      <c r="J6" s="4">
        <v>8</v>
      </c>
      <c r="K6" s="7">
        <f t="shared" si="3"/>
        <v>10</v>
      </c>
      <c r="L6" s="4"/>
      <c r="M6" s="1">
        <f>SUM(J4:J16)</f>
        <v>36</v>
      </c>
      <c r="N6" s="1">
        <f t="shared" si="4"/>
        <v>80</v>
      </c>
      <c r="O6" s="1">
        <f t="shared" si="5"/>
        <v>0</v>
      </c>
    </row>
    <row r="7" spans="1:16" ht="18">
      <c r="A7" s="5">
        <v>4</v>
      </c>
      <c r="B7" s="8" t="s">
        <v>13</v>
      </c>
      <c r="C7" s="4">
        <v>69</v>
      </c>
      <c r="D7" s="4">
        <v>68</v>
      </c>
      <c r="E7" s="7">
        <f t="shared" si="0"/>
        <v>98.550724637681157</v>
      </c>
      <c r="F7" s="4">
        <v>32</v>
      </c>
      <c r="G7" s="7">
        <f t="shared" si="1"/>
        <v>47.058823529411768</v>
      </c>
      <c r="H7" s="4">
        <v>32</v>
      </c>
      <c r="I7" s="7">
        <f t="shared" si="2"/>
        <v>47.058823529411768</v>
      </c>
      <c r="J7" s="4">
        <v>4</v>
      </c>
      <c r="K7" s="7">
        <f t="shared" si="3"/>
        <v>5.882352941176471</v>
      </c>
      <c r="L7" s="4"/>
      <c r="N7" s="1">
        <f t="shared" si="4"/>
        <v>68</v>
      </c>
      <c r="O7" s="1">
        <f t="shared" si="5"/>
        <v>0</v>
      </c>
    </row>
    <row r="8" spans="1:16" ht="18">
      <c r="A8" s="5">
        <v>5</v>
      </c>
      <c r="B8" s="9" t="s">
        <v>20</v>
      </c>
      <c r="C8" s="4">
        <v>9</v>
      </c>
      <c r="D8" s="4">
        <v>8</v>
      </c>
      <c r="E8" s="7">
        <f t="shared" si="0"/>
        <v>88.888888888888886</v>
      </c>
      <c r="F8" s="4">
        <v>3</v>
      </c>
      <c r="G8" s="7">
        <f t="shared" si="1"/>
        <v>37.5</v>
      </c>
      <c r="H8" s="4">
        <v>2</v>
      </c>
      <c r="I8" s="7">
        <f t="shared" si="2"/>
        <v>25</v>
      </c>
      <c r="J8" s="4">
        <v>3</v>
      </c>
      <c r="K8" s="7">
        <f t="shared" si="3"/>
        <v>37.5</v>
      </c>
      <c r="L8" s="4"/>
      <c r="N8" s="1">
        <f t="shared" si="4"/>
        <v>8</v>
      </c>
      <c r="O8" s="1">
        <f t="shared" si="5"/>
        <v>0</v>
      </c>
    </row>
    <row r="9" spans="1:16" ht="18">
      <c r="A9" s="5">
        <v>6</v>
      </c>
      <c r="B9" s="9" t="s">
        <v>21</v>
      </c>
      <c r="C9" s="4">
        <v>115</v>
      </c>
      <c r="D9" s="2">
        <v>118</v>
      </c>
      <c r="E9" s="7">
        <f t="shared" si="0"/>
        <v>102.60869565217391</v>
      </c>
      <c r="F9" s="4">
        <v>115</v>
      </c>
      <c r="G9" s="7">
        <f t="shared" si="1"/>
        <v>97.457627118644069</v>
      </c>
      <c r="H9" s="4">
        <v>3</v>
      </c>
      <c r="I9" s="7">
        <f t="shared" si="2"/>
        <v>2.5423728813559321</v>
      </c>
      <c r="J9" s="4">
        <v>0</v>
      </c>
      <c r="K9" s="7">
        <f t="shared" si="3"/>
        <v>0</v>
      </c>
      <c r="L9" s="20" t="s">
        <v>29</v>
      </c>
      <c r="N9" s="1">
        <f t="shared" si="4"/>
        <v>118</v>
      </c>
      <c r="O9" s="1">
        <f t="shared" si="5"/>
        <v>0</v>
      </c>
    </row>
    <row r="10" spans="1:16" ht="18">
      <c r="A10" s="5">
        <v>7</v>
      </c>
      <c r="B10" s="9" t="s">
        <v>22</v>
      </c>
      <c r="C10" s="4">
        <v>60</v>
      </c>
      <c r="D10" s="2">
        <v>63</v>
      </c>
      <c r="E10" s="7">
        <f t="shared" si="0"/>
        <v>105</v>
      </c>
      <c r="F10" s="4">
        <v>24</v>
      </c>
      <c r="G10" s="7">
        <f t="shared" si="1"/>
        <v>38.095238095238095</v>
      </c>
      <c r="H10" s="4">
        <v>39</v>
      </c>
      <c r="I10" s="7">
        <f t="shared" si="2"/>
        <v>61.904761904761905</v>
      </c>
      <c r="J10" s="4">
        <v>0</v>
      </c>
      <c r="K10" s="7">
        <f t="shared" si="3"/>
        <v>0</v>
      </c>
      <c r="L10" s="20" t="s">
        <v>29</v>
      </c>
      <c r="N10" s="1">
        <f t="shared" si="4"/>
        <v>63</v>
      </c>
      <c r="O10" s="1">
        <f t="shared" si="5"/>
        <v>0</v>
      </c>
    </row>
    <row r="11" spans="1:16" ht="18">
      <c r="A11" s="5">
        <v>8</v>
      </c>
      <c r="B11" s="8" t="s">
        <v>23</v>
      </c>
      <c r="C11" s="4">
        <v>35</v>
      </c>
      <c r="D11" s="4">
        <v>29</v>
      </c>
      <c r="E11" s="7">
        <f t="shared" si="0"/>
        <v>82.857142857142861</v>
      </c>
      <c r="F11" s="4">
        <v>14</v>
      </c>
      <c r="G11" s="7">
        <f t="shared" si="1"/>
        <v>48.275862068965516</v>
      </c>
      <c r="H11" s="4">
        <v>12</v>
      </c>
      <c r="I11" s="7">
        <f t="shared" si="2"/>
        <v>41.379310344827587</v>
      </c>
      <c r="J11" s="4">
        <v>3</v>
      </c>
      <c r="K11" s="7">
        <f t="shared" si="3"/>
        <v>10.344827586206897</v>
      </c>
      <c r="L11" s="4"/>
      <c r="N11" s="1">
        <f t="shared" si="4"/>
        <v>29</v>
      </c>
      <c r="O11" s="1">
        <f t="shared" si="5"/>
        <v>0</v>
      </c>
    </row>
    <row r="12" spans="1:16" ht="18">
      <c r="A12" s="5">
        <v>9</v>
      </c>
      <c r="B12" s="8" t="s">
        <v>24</v>
      </c>
      <c r="C12" s="4">
        <v>50</v>
      </c>
      <c r="D12" s="2">
        <v>52</v>
      </c>
      <c r="E12" s="7">
        <f t="shared" si="0"/>
        <v>104</v>
      </c>
      <c r="F12" s="4">
        <v>36</v>
      </c>
      <c r="G12" s="7">
        <f t="shared" si="1"/>
        <v>69.230769230769226</v>
      </c>
      <c r="H12" s="4">
        <v>16</v>
      </c>
      <c r="I12" s="7">
        <f t="shared" si="2"/>
        <v>30.76923076923077</v>
      </c>
      <c r="J12" s="4">
        <v>0</v>
      </c>
      <c r="K12" s="7">
        <f t="shared" si="3"/>
        <v>0</v>
      </c>
      <c r="L12" s="20" t="s">
        <v>28</v>
      </c>
      <c r="N12" s="1">
        <f t="shared" si="4"/>
        <v>52</v>
      </c>
      <c r="O12" s="1">
        <f t="shared" si="5"/>
        <v>0</v>
      </c>
      <c r="P12" s="1">
        <f>F17+H17+J17</f>
        <v>643</v>
      </c>
    </row>
    <row r="13" spans="1:16" ht="18">
      <c r="A13" s="5">
        <v>10</v>
      </c>
      <c r="B13" s="8" t="s">
        <v>25</v>
      </c>
      <c r="C13" s="4">
        <v>32</v>
      </c>
      <c r="D13" s="4">
        <v>32</v>
      </c>
      <c r="E13" s="7">
        <f>100*D13/C13</f>
        <v>100</v>
      </c>
      <c r="F13" s="4">
        <v>7</v>
      </c>
      <c r="G13" s="7">
        <f>100*F13/$D13</f>
        <v>21.875</v>
      </c>
      <c r="H13" s="4">
        <v>24</v>
      </c>
      <c r="I13" s="7">
        <f>100*H13/$D13</f>
        <v>75</v>
      </c>
      <c r="J13" s="4">
        <v>1</v>
      </c>
      <c r="K13" s="7">
        <f>100*J13/$D13</f>
        <v>3.125</v>
      </c>
      <c r="L13" s="10"/>
      <c r="N13" s="1">
        <f t="shared" si="4"/>
        <v>32</v>
      </c>
      <c r="O13" s="1">
        <f t="shared" si="5"/>
        <v>0</v>
      </c>
    </row>
    <row r="14" spans="1:16" ht="18">
      <c r="A14" s="5">
        <v>11</v>
      </c>
      <c r="B14" s="8" t="s">
        <v>26</v>
      </c>
      <c r="C14" s="4">
        <v>19</v>
      </c>
      <c r="D14" s="4">
        <v>19</v>
      </c>
      <c r="E14" s="7">
        <f t="shared" ref="E14:E16" si="6">100*D14/C14</f>
        <v>100</v>
      </c>
      <c r="F14" s="4">
        <v>16</v>
      </c>
      <c r="G14" s="7">
        <f t="shared" ref="G14:G16" si="7">100*F14/$D14</f>
        <v>84.21052631578948</v>
      </c>
      <c r="H14" s="4">
        <v>3</v>
      </c>
      <c r="I14" s="7">
        <f t="shared" ref="I14:I16" si="8">100*H14/$D14</f>
        <v>15.789473684210526</v>
      </c>
      <c r="J14" s="4">
        <v>0</v>
      </c>
      <c r="K14" s="7">
        <f t="shared" ref="K14:K16" si="9">100*J14/$D14</f>
        <v>0</v>
      </c>
      <c r="L14" s="4"/>
      <c r="N14" s="1">
        <f t="shared" si="4"/>
        <v>19</v>
      </c>
      <c r="O14" s="1">
        <f t="shared" si="5"/>
        <v>0</v>
      </c>
    </row>
    <row r="15" spans="1:16" ht="18">
      <c r="A15" s="5">
        <v>12</v>
      </c>
      <c r="B15" s="8" t="s">
        <v>12</v>
      </c>
      <c r="C15" s="4">
        <v>53</v>
      </c>
      <c r="D15" s="4">
        <v>52</v>
      </c>
      <c r="E15" s="7">
        <f t="shared" si="6"/>
        <v>98.113207547169807</v>
      </c>
      <c r="F15" s="4">
        <v>18</v>
      </c>
      <c r="G15" s="7">
        <f t="shared" si="7"/>
        <v>34.615384615384613</v>
      </c>
      <c r="H15" s="4">
        <v>23</v>
      </c>
      <c r="I15" s="7">
        <f t="shared" si="8"/>
        <v>44.230769230769234</v>
      </c>
      <c r="J15" s="4">
        <v>11</v>
      </c>
      <c r="K15" s="7">
        <f t="shared" si="9"/>
        <v>21.153846153846153</v>
      </c>
      <c r="L15" s="4"/>
      <c r="N15" s="1">
        <f t="shared" si="4"/>
        <v>52</v>
      </c>
      <c r="O15" s="1">
        <f t="shared" si="5"/>
        <v>0</v>
      </c>
    </row>
    <row r="16" spans="1:16" ht="18">
      <c r="A16" s="5">
        <v>13</v>
      </c>
      <c r="B16" s="8" t="s">
        <v>27</v>
      </c>
      <c r="C16" s="4">
        <v>47</v>
      </c>
      <c r="D16" s="4">
        <v>43</v>
      </c>
      <c r="E16" s="7">
        <f t="shared" si="6"/>
        <v>91.489361702127653</v>
      </c>
      <c r="F16" s="4">
        <v>15</v>
      </c>
      <c r="G16" s="7">
        <f t="shared" si="7"/>
        <v>34.883720930232556</v>
      </c>
      <c r="H16" s="4">
        <v>25</v>
      </c>
      <c r="I16" s="7">
        <f t="shared" si="8"/>
        <v>58.139534883720927</v>
      </c>
      <c r="J16" s="4">
        <v>3</v>
      </c>
      <c r="K16" s="7">
        <f t="shared" si="9"/>
        <v>6.9767441860465116</v>
      </c>
      <c r="L16" s="4"/>
      <c r="N16" s="1">
        <f t="shared" si="4"/>
        <v>43</v>
      </c>
      <c r="O16" s="1">
        <f t="shared" si="5"/>
        <v>0</v>
      </c>
    </row>
    <row r="17" spans="1:15" ht="30.75" customHeight="1">
      <c r="A17" s="26" t="s">
        <v>10</v>
      </c>
      <c r="B17" s="27"/>
      <c r="C17" s="2">
        <f>SUM(C4:C16)</f>
        <v>647</v>
      </c>
      <c r="D17" s="2">
        <f>SUM(D4:D16)</f>
        <v>643</v>
      </c>
      <c r="E17" s="11">
        <f>100*D17/C17</f>
        <v>99.381761978361666</v>
      </c>
      <c r="F17" s="2">
        <f>SUM(F4:F16)</f>
        <v>373</v>
      </c>
      <c r="G17" s="11">
        <f>100*F17/$D$17</f>
        <v>58.009331259720064</v>
      </c>
      <c r="H17" s="2">
        <f>SUM(H4:H16)</f>
        <v>234</v>
      </c>
      <c r="I17" s="11">
        <f>100*H17/$D$17</f>
        <v>36.39191290824261</v>
      </c>
      <c r="J17" s="2">
        <f>SUM(J4:J16)</f>
        <v>36</v>
      </c>
      <c r="K17" s="11">
        <f>100*J17/$D$17</f>
        <v>5.598755832037325</v>
      </c>
      <c r="L17" s="12"/>
    </row>
    <row r="18" spans="1:15" ht="62.25" customHeight="1">
      <c r="A18" s="28" t="s">
        <v>14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O18" s="13">
        <f>(F17*5500000)+(H17*5000000)+(J17*4450000)</f>
        <v>3381700000</v>
      </c>
    </row>
    <row r="19" spans="1:15" ht="15.75">
      <c r="A19" s="14"/>
      <c r="B19" s="15"/>
      <c r="C19" s="15"/>
      <c r="D19" s="15"/>
      <c r="E19" s="15"/>
      <c r="F19" s="15"/>
      <c r="G19" s="15"/>
      <c r="H19" s="15"/>
      <c r="I19" s="16" t="s">
        <v>30</v>
      </c>
      <c r="J19" s="16"/>
      <c r="K19" s="16"/>
      <c r="L19" s="16"/>
    </row>
    <row r="20" spans="1:15" ht="48" customHeight="1">
      <c r="A20" s="17"/>
      <c r="B20" s="18"/>
      <c r="C20" s="17"/>
      <c r="D20" s="17"/>
      <c r="E20" s="17"/>
      <c r="F20" s="17"/>
      <c r="G20" s="17"/>
      <c r="H20" s="30" t="s">
        <v>16</v>
      </c>
      <c r="I20" s="31"/>
      <c r="J20" s="31"/>
      <c r="K20" s="31"/>
      <c r="L20" s="31"/>
      <c r="N20" s="19"/>
    </row>
  </sheetData>
  <mergeCells count="12">
    <mergeCell ref="A17:B17"/>
    <mergeCell ref="A18:L18"/>
    <mergeCell ref="H20:L20"/>
    <mergeCell ref="A1:L1"/>
    <mergeCell ref="A2:A3"/>
    <mergeCell ref="B2:B3"/>
    <mergeCell ref="C2:C3"/>
    <mergeCell ref="D2:D3"/>
    <mergeCell ref="E2:E3"/>
    <mergeCell ref="F2:G2"/>
    <mergeCell ref="H2:I2"/>
    <mergeCell ref="J2:K2"/>
  </mergeCells>
  <pageMargins left="0.95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0"/>
  <sheetViews>
    <sheetView tabSelected="1" topLeftCell="A8" zoomScaleNormal="100" workbookViewId="0">
      <selection activeCell="AC32" sqref="AC32"/>
    </sheetView>
  </sheetViews>
  <sheetFormatPr defaultRowHeight="15"/>
  <cols>
    <col min="1" max="1" width="0.28515625" customWidth="1"/>
    <col min="2" max="2" width="0.140625" customWidth="1"/>
    <col min="3" max="3" width="0.28515625" customWidth="1"/>
    <col min="4" max="4" width="3.85546875" customWidth="1"/>
    <col min="5" max="5" width="1.5703125" customWidth="1"/>
    <col min="6" max="6" width="0.7109375" customWidth="1"/>
    <col min="7" max="7" width="0.85546875" customWidth="1"/>
    <col min="8" max="8" width="3.7109375" customWidth="1"/>
    <col min="9" max="9" width="2" customWidth="1"/>
    <col min="10" max="10" width="0.28515625" customWidth="1"/>
    <col min="11" max="11" width="9" customWidth="1"/>
    <col min="12" max="12" width="6.85546875" customWidth="1"/>
    <col min="13" max="13" width="8.42578125" customWidth="1"/>
    <col min="14" max="14" width="8" customWidth="1"/>
    <col min="15" max="15" width="1.5703125" customWidth="1"/>
    <col min="16" max="16" width="2.42578125" customWidth="1"/>
    <col min="17" max="17" width="5.140625" customWidth="1"/>
    <col min="18" max="18" width="3.7109375" customWidth="1"/>
    <col min="19" max="19" width="3.85546875" customWidth="1"/>
    <col min="20" max="20" width="7.5703125" customWidth="1"/>
    <col min="21" max="21" width="11" customWidth="1"/>
    <col min="22" max="22" width="11.28515625" customWidth="1"/>
    <col min="23" max="23" width="3.7109375" customWidth="1"/>
    <col min="24" max="24" width="8.5703125" customWidth="1"/>
    <col min="25" max="25" width="2.7109375" customWidth="1"/>
  </cols>
  <sheetData>
    <row r="1" spans="1:25" ht="2.25" customHeight="1">
      <c r="G1" s="62" t="s">
        <v>31</v>
      </c>
      <c r="H1" s="62"/>
      <c r="I1" s="62"/>
      <c r="J1" s="62"/>
      <c r="K1" s="62"/>
      <c r="L1" s="62"/>
      <c r="M1" s="62"/>
      <c r="N1" s="62"/>
      <c r="O1" s="62"/>
      <c r="P1" s="62"/>
    </row>
    <row r="2" spans="1:25" ht="14.25" customHeight="1"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25" ht="14.25" customHeight="1"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25" ht="2.25" customHeight="1"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25" ht="10.5" customHeight="1"/>
    <row r="6" spans="1:25" ht="16.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customHeight="1">
      <c r="A7" s="65" t="s">
        <v>377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11.25" customHeight="1"/>
    <row r="9" spans="1:25" ht="23.25" customHeight="1">
      <c r="A9" s="66" t="s">
        <v>33</v>
      </c>
      <c r="B9" s="66"/>
      <c r="C9" s="66"/>
      <c r="D9" s="66"/>
      <c r="E9" s="61" t="s">
        <v>34</v>
      </c>
      <c r="F9" s="61"/>
      <c r="G9" s="61"/>
      <c r="H9" s="61"/>
      <c r="I9" s="61"/>
      <c r="J9" s="67" t="s">
        <v>35</v>
      </c>
      <c r="K9" s="67"/>
      <c r="L9" s="67"/>
      <c r="M9" s="67"/>
      <c r="N9" s="66" t="s">
        <v>36</v>
      </c>
      <c r="O9" s="66"/>
      <c r="P9" s="61" t="s">
        <v>37</v>
      </c>
      <c r="Q9" s="61"/>
      <c r="R9" s="61" t="s">
        <v>38</v>
      </c>
      <c r="S9" s="61"/>
      <c r="T9" s="21" t="s">
        <v>39</v>
      </c>
      <c r="U9" s="21" t="s">
        <v>40</v>
      </c>
      <c r="V9" s="61" t="s">
        <v>41</v>
      </c>
      <c r="W9" s="61"/>
      <c r="X9" s="61" t="s">
        <v>0</v>
      </c>
      <c r="Y9" s="61"/>
    </row>
    <row r="10" spans="1:25" ht="18" customHeight="1">
      <c r="A10" s="52" t="s">
        <v>42</v>
      </c>
      <c r="B10" s="52"/>
      <c r="C10" s="52"/>
      <c r="D10" s="52"/>
      <c r="E10" s="52"/>
      <c r="F10" s="52"/>
      <c r="G10" s="52"/>
      <c r="H10" s="41" t="s">
        <v>43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5" ht="18" customHeight="1">
      <c r="A11" s="52" t="s">
        <v>44</v>
      </c>
      <c r="B11" s="52"/>
      <c r="C11" s="52"/>
      <c r="D11" s="52"/>
      <c r="E11" s="52"/>
      <c r="F11" s="52"/>
      <c r="G11" s="52"/>
      <c r="H11" s="41" t="s">
        <v>13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5" ht="18" customHeight="1">
      <c r="A12" s="50"/>
      <c r="B12" s="50"/>
      <c r="C12" s="50"/>
      <c r="D12" s="50"/>
      <c r="E12" s="50"/>
      <c r="F12" s="50"/>
      <c r="G12" s="50"/>
      <c r="H12" s="51" t="s">
        <v>45</v>
      </c>
      <c r="I12" s="51"/>
      <c r="J12" s="41" t="s">
        <v>188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8" customHeight="1">
      <c r="A13" s="45">
        <v>1</v>
      </c>
      <c r="B13" s="45"/>
      <c r="C13" s="45"/>
      <c r="D13" s="45"/>
      <c r="E13" s="46" t="s">
        <v>189</v>
      </c>
      <c r="F13" s="46"/>
      <c r="G13" s="46"/>
      <c r="H13" s="46"/>
      <c r="I13" s="46"/>
      <c r="J13" s="22"/>
      <c r="K13" s="47" t="s">
        <v>122</v>
      </c>
      <c r="L13" s="47"/>
      <c r="M13" s="23" t="s">
        <v>190</v>
      </c>
      <c r="N13" s="48" t="s">
        <v>191</v>
      </c>
      <c r="O13" s="48"/>
      <c r="P13" s="49" t="s">
        <v>52</v>
      </c>
      <c r="Q13" s="49"/>
      <c r="R13" s="49" t="s">
        <v>48</v>
      </c>
      <c r="S13" s="49"/>
      <c r="T13" s="24" t="s">
        <v>78</v>
      </c>
      <c r="U13" s="24" t="s">
        <v>52</v>
      </c>
      <c r="V13" s="55">
        <v>5500000</v>
      </c>
      <c r="W13" s="55"/>
      <c r="X13" s="46"/>
      <c r="Y13" s="46"/>
    </row>
    <row r="14" spans="1:25" ht="18" customHeight="1">
      <c r="A14" s="45">
        <v>2</v>
      </c>
      <c r="B14" s="45"/>
      <c r="C14" s="45"/>
      <c r="D14" s="45"/>
      <c r="E14" s="46" t="s">
        <v>192</v>
      </c>
      <c r="F14" s="46"/>
      <c r="G14" s="46"/>
      <c r="H14" s="46"/>
      <c r="I14" s="46"/>
      <c r="J14" s="22"/>
      <c r="K14" s="47" t="s">
        <v>122</v>
      </c>
      <c r="L14" s="47"/>
      <c r="M14" s="23" t="s">
        <v>146</v>
      </c>
      <c r="N14" s="48" t="s">
        <v>193</v>
      </c>
      <c r="O14" s="48"/>
      <c r="P14" s="49" t="s">
        <v>106</v>
      </c>
      <c r="Q14" s="49"/>
      <c r="R14" s="49" t="s">
        <v>48</v>
      </c>
      <c r="S14" s="49"/>
      <c r="T14" s="24" t="s">
        <v>133</v>
      </c>
      <c r="U14" s="24" t="s">
        <v>106</v>
      </c>
      <c r="V14" s="55">
        <v>5500000</v>
      </c>
      <c r="W14" s="55"/>
      <c r="X14" s="46"/>
      <c r="Y14" s="46"/>
    </row>
    <row r="15" spans="1:25" ht="18" customHeight="1">
      <c r="A15" s="42"/>
      <c r="B15" s="42"/>
      <c r="C15" s="42"/>
      <c r="D15" s="42"/>
      <c r="E15" s="42"/>
      <c r="F15" s="42"/>
      <c r="G15" s="42"/>
      <c r="H15" s="43" t="s">
        <v>53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>
        <v>11000000</v>
      </c>
      <c r="U15" s="44"/>
      <c r="V15" s="44"/>
      <c r="W15" s="44"/>
      <c r="X15" s="53"/>
      <c r="Y15" s="53"/>
    </row>
    <row r="16" spans="1:25" ht="18" customHeight="1">
      <c r="A16" s="50"/>
      <c r="B16" s="50"/>
      <c r="C16" s="50"/>
      <c r="D16" s="50"/>
      <c r="E16" s="50"/>
      <c r="F16" s="50"/>
      <c r="G16" s="50"/>
      <c r="H16" s="51" t="s">
        <v>45</v>
      </c>
      <c r="I16" s="51"/>
      <c r="J16" s="41" t="s">
        <v>194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8" customHeight="1">
      <c r="A17" s="45">
        <v>1</v>
      </c>
      <c r="B17" s="45"/>
      <c r="C17" s="45"/>
      <c r="D17" s="45"/>
      <c r="E17" s="46" t="s">
        <v>195</v>
      </c>
      <c r="F17" s="46"/>
      <c r="G17" s="46"/>
      <c r="H17" s="46"/>
      <c r="I17" s="46"/>
      <c r="J17" s="22"/>
      <c r="K17" s="47" t="s">
        <v>153</v>
      </c>
      <c r="L17" s="47"/>
      <c r="M17" s="23" t="s">
        <v>196</v>
      </c>
      <c r="N17" s="48" t="s">
        <v>197</v>
      </c>
      <c r="O17" s="48"/>
      <c r="P17" s="49" t="s">
        <v>126</v>
      </c>
      <c r="Q17" s="49"/>
      <c r="R17" s="49" t="s">
        <v>64</v>
      </c>
      <c r="S17" s="49"/>
      <c r="T17" s="24" t="s">
        <v>78</v>
      </c>
      <c r="U17" s="24" t="s">
        <v>125</v>
      </c>
      <c r="V17" s="55">
        <v>5500000</v>
      </c>
      <c r="W17" s="55"/>
      <c r="X17" s="46"/>
      <c r="Y17" s="46"/>
    </row>
    <row r="18" spans="1:25" ht="18" customHeight="1">
      <c r="A18" s="45">
        <v>2</v>
      </c>
      <c r="B18" s="45"/>
      <c r="C18" s="45"/>
      <c r="D18" s="45"/>
      <c r="E18" s="46" t="s">
        <v>198</v>
      </c>
      <c r="F18" s="46"/>
      <c r="G18" s="46"/>
      <c r="H18" s="46"/>
      <c r="I18" s="46"/>
      <c r="J18" s="22"/>
      <c r="K18" s="47" t="s">
        <v>174</v>
      </c>
      <c r="L18" s="47"/>
      <c r="M18" s="23" t="s">
        <v>67</v>
      </c>
      <c r="N18" s="48" t="s">
        <v>199</v>
      </c>
      <c r="O18" s="48"/>
      <c r="P18" s="49" t="s">
        <v>100</v>
      </c>
      <c r="Q18" s="49"/>
      <c r="R18" s="49" t="s">
        <v>48</v>
      </c>
      <c r="S18" s="49"/>
      <c r="T18" s="24" t="s">
        <v>136</v>
      </c>
      <c r="U18" s="24" t="s">
        <v>100</v>
      </c>
      <c r="V18" s="55">
        <v>5000000</v>
      </c>
      <c r="W18" s="55"/>
      <c r="X18" s="46"/>
      <c r="Y18" s="46"/>
    </row>
    <row r="19" spans="1:25" ht="18" customHeight="1">
      <c r="A19" s="45">
        <v>3</v>
      </c>
      <c r="B19" s="45"/>
      <c r="C19" s="45"/>
      <c r="D19" s="45"/>
      <c r="E19" s="46" t="s">
        <v>200</v>
      </c>
      <c r="F19" s="46"/>
      <c r="G19" s="46"/>
      <c r="H19" s="46"/>
      <c r="I19" s="46"/>
      <c r="J19" s="22"/>
      <c r="K19" s="47" t="s">
        <v>201</v>
      </c>
      <c r="L19" s="47"/>
      <c r="M19" s="23" t="s">
        <v>103</v>
      </c>
      <c r="N19" s="48" t="s">
        <v>202</v>
      </c>
      <c r="O19" s="48"/>
      <c r="P19" s="49" t="s">
        <v>144</v>
      </c>
      <c r="Q19" s="49"/>
      <c r="R19" s="49" t="s">
        <v>48</v>
      </c>
      <c r="S19" s="49"/>
      <c r="T19" s="24" t="s">
        <v>85</v>
      </c>
      <c r="U19" s="24" t="s">
        <v>144</v>
      </c>
      <c r="V19" s="55">
        <v>4450000</v>
      </c>
      <c r="W19" s="55"/>
      <c r="X19" s="46"/>
      <c r="Y19" s="46"/>
    </row>
    <row r="20" spans="1:25" ht="18" customHeight="1">
      <c r="A20" s="45">
        <v>4</v>
      </c>
      <c r="B20" s="45"/>
      <c r="C20" s="45"/>
      <c r="D20" s="45"/>
      <c r="E20" s="46" t="s">
        <v>203</v>
      </c>
      <c r="F20" s="46"/>
      <c r="G20" s="46"/>
      <c r="H20" s="46"/>
      <c r="I20" s="46"/>
      <c r="J20" s="22"/>
      <c r="K20" s="47" t="s">
        <v>204</v>
      </c>
      <c r="L20" s="47"/>
      <c r="M20" s="23" t="s">
        <v>205</v>
      </c>
      <c r="N20" s="48" t="s">
        <v>187</v>
      </c>
      <c r="O20" s="48"/>
      <c r="P20" s="49" t="s">
        <v>97</v>
      </c>
      <c r="Q20" s="49"/>
      <c r="R20" s="49" t="s">
        <v>64</v>
      </c>
      <c r="S20" s="49"/>
      <c r="T20" s="24" t="s">
        <v>78</v>
      </c>
      <c r="U20" s="24" t="s">
        <v>206</v>
      </c>
      <c r="V20" s="55">
        <v>5000000</v>
      </c>
      <c r="W20" s="55"/>
      <c r="X20" s="46"/>
      <c r="Y20" s="46"/>
    </row>
    <row r="21" spans="1:25" ht="18" customHeight="1">
      <c r="A21" s="42"/>
      <c r="B21" s="42"/>
      <c r="C21" s="42"/>
      <c r="D21" s="42"/>
      <c r="E21" s="42"/>
      <c r="F21" s="42"/>
      <c r="G21" s="42"/>
      <c r="H21" s="43" t="s">
        <v>53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>
        <v>19950000</v>
      </c>
      <c r="U21" s="44"/>
      <c r="V21" s="44"/>
      <c r="W21" s="44"/>
      <c r="X21" s="53"/>
      <c r="Y21" s="53"/>
    </row>
    <row r="22" spans="1:25" ht="18" customHeight="1">
      <c r="A22" s="50"/>
      <c r="B22" s="50"/>
      <c r="C22" s="50"/>
      <c r="D22" s="50"/>
      <c r="E22" s="50"/>
      <c r="F22" s="50"/>
      <c r="G22" s="50"/>
      <c r="H22" s="51" t="s">
        <v>45</v>
      </c>
      <c r="I22" s="51"/>
      <c r="J22" s="41" t="s">
        <v>207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8" customHeight="1">
      <c r="A23" s="45">
        <v>1</v>
      </c>
      <c r="B23" s="45"/>
      <c r="C23" s="45"/>
      <c r="D23" s="45"/>
      <c r="E23" s="46" t="s">
        <v>208</v>
      </c>
      <c r="F23" s="46"/>
      <c r="G23" s="46"/>
      <c r="H23" s="46"/>
      <c r="I23" s="46"/>
      <c r="J23" s="22"/>
      <c r="K23" s="47" t="s">
        <v>209</v>
      </c>
      <c r="L23" s="47"/>
      <c r="M23" s="23" t="s">
        <v>210</v>
      </c>
      <c r="N23" s="48" t="s">
        <v>211</v>
      </c>
      <c r="O23" s="48"/>
      <c r="P23" s="49" t="s">
        <v>69</v>
      </c>
      <c r="Q23" s="49"/>
      <c r="R23" s="49" t="s">
        <v>48</v>
      </c>
      <c r="S23" s="49"/>
      <c r="T23" s="24" t="s">
        <v>51</v>
      </c>
      <c r="U23" s="24" t="s">
        <v>69</v>
      </c>
      <c r="V23" s="55">
        <v>5500000</v>
      </c>
      <c r="W23" s="55"/>
      <c r="X23" s="46"/>
      <c r="Y23" s="46"/>
    </row>
    <row r="24" spans="1:25" ht="18" customHeight="1">
      <c r="A24" s="45">
        <v>2</v>
      </c>
      <c r="B24" s="45"/>
      <c r="C24" s="45"/>
      <c r="D24" s="45"/>
      <c r="E24" s="46" t="s">
        <v>212</v>
      </c>
      <c r="F24" s="46"/>
      <c r="G24" s="46"/>
      <c r="H24" s="46"/>
      <c r="I24" s="46"/>
      <c r="J24" s="22"/>
      <c r="K24" s="47" t="s">
        <v>150</v>
      </c>
      <c r="L24" s="47"/>
      <c r="M24" s="23" t="s">
        <v>213</v>
      </c>
      <c r="N24" s="48" t="s">
        <v>68</v>
      </c>
      <c r="O24" s="48"/>
      <c r="P24" s="49" t="s">
        <v>52</v>
      </c>
      <c r="Q24" s="49"/>
      <c r="R24" s="49" t="s">
        <v>48</v>
      </c>
      <c r="S24" s="49"/>
      <c r="T24" s="24" t="s">
        <v>51</v>
      </c>
      <c r="U24" s="24" t="s">
        <v>52</v>
      </c>
      <c r="V24" s="55">
        <v>5500000</v>
      </c>
      <c r="W24" s="55"/>
      <c r="X24" s="46"/>
      <c r="Y24" s="46"/>
    </row>
    <row r="25" spans="1:25" ht="18" customHeight="1">
      <c r="A25" s="45">
        <v>3</v>
      </c>
      <c r="B25" s="45"/>
      <c r="C25" s="45"/>
      <c r="D25" s="45"/>
      <c r="E25" s="46" t="s">
        <v>214</v>
      </c>
      <c r="F25" s="46"/>
      <c r="G25" s="46"/>
      <c r="H25" s="46"/>
      <c r="I25" s="46"/>
      <c r="J25" s="22"/>
      <c r="K25" s="47" t="s">
        <v>115</v>
      </c>
      <c r="L25" s="47"/>
      <c r="M25" s="23" t="s">
        <v>66</v>
      </c>
      <c r="N25" s="48" t="s">
        <v>170</v>
      </c>
      <c r="O25" s="48"/>
      <c r="P25" s="49" t="s">
        <v>47</v>
      </c>
      <c r="Q25" s="49"/>
      <c r="R25" s="49" t="s">
        <v>48</v>
      </c>
      <c r="S25" s="49"/>
      <c r="T25" s="24" t="s">
        <v>51</v>
      </c>
      <c r="U25" s="24" t="s">
        <v>47</v>
      </c>
      <c r="V25" s="55">
        <v>5500000</v>
      </c>
      <c r="W25" s="55"/>
      <c r="X25" s="46"/>
      <c r="Y25" s="46"/>
    </row>
    <row r="26" spans="1:25" ht="18" customHeight="1">
      <c r="A26" s="45">
        <v>4</v>
      </c>
      <c r="B26" s="45"/>
      <c r="C26" s="45"/>
      <c r="D26" s="45"/>
      <c r="E26" s="46" t="s">
        <v>215</v>
      </c>
      <c r="F26" s="46"/>
      <c r="G26" s="46"/>
      <c r="H26" s="46"/>
      <c r="I26" s="46"/>
      <c r="J26" s="22"/>
      <c r="K26" s="47" t="s">
        <v>81</v>
      </c>
      <c r="L26" s="47"/>
      <c r="M26" s="23" t="s">
        <v>216</v>
      </c>
      <c r="N26" s="48" t="s">
        <v>217</v>
      </c>
      <c r="O26" s="48"/>
      <c r="P26" s="49" t="s">
        <v>47</v>
      </c>
      <c r="Q26" s="49"/>
      <c r="R26" s="49" t="s">
        <v>48</v>
      </c>
      <c r="S26" s="49"/>
      <c r="T26" s="24" t="s">
        <v>51</v>
      </c>
      <c r="U26" s="24" t="s">
        <v>47</v>
      </c>
      <c r="V26" s="55">
        <v>5500000</v>
      </c>
      <c r="W26" s="55"/>
      <c r="X26" s="46"/>
      <c r="Y26" s="46"/>
    </row>
    <row r="27" spans="1:25" ht="18" customHeight="1">
      <c r="A27" s="45">
        <v>5</v>
      </c>
      <c r="B27" s="45"/>
      <c r="C27" s="45"/>
      <c r="D27" s="45"/>
      <c r="E27" s="46" t="s">
        <v>218</v>
      </c>
      <c r="F27" s="46"/>
      <c r="G27" s="46"/>
      <c r="H27" s="46"/>
      <c r="I27" s="46"/>
      <c r="J27" s="22"/>
      <c r="K27" s="47" t="s">
        <v>219</v>
      </c>
      <c r="L27" s="47"/>
      <c r="M27" s="23" t="s">
        <v>147</v>
      </c>
      <c r="N27" s="48" t="s">
        <v>158</v>
      </c>
      <c r="O27" s="48"/>
      <c r="P27" s="49" t="s">
        <v>47</v>
      </c>
      <c r="Q27" s="49"/>
      <c r="R27" s="49" t="s">
        <v>48</v>
      </c>
      <c r="S27" s="49"/>
      <c r="T27" s="24" t="s">
        <v>51</v>
      </c>
      <c r="U27" s="24" t="s">
        <v>47</v>
      </c>
      <c r="V27" s="55">
        <v>5500000</v>
      </c>
      <c r="W27" s="55"/>
      <c r="X27" s="46"/>
      <c r="Y27" s="46"/>
    </row>
    <row r="28" spans="1:25" ht="18" customHeight="1">
      <c r="A28" s="45">
        <v>6</v>
      </c>
      <c r="B28" s="45"/>
      <c r="C28" s="45"/>
      <c r="D28" s="45"/>
      <c r="E28" s="46" t="s">
        <v>220</v>
      </c>
      <c r="F28" s="46"/>
      <c r="G28" s="46"/>
      <c r="H28" s="46"/>
      <c r="I28" s="46"/>
      <c r="J28" s="22"/>
      <c r="K28" s="47" t="s">
        <v>221</v>
      </c>
      <c r="L28" s="47"/>
      <c r="M28" s="23" t="s">
        <v>222</v>
      </c>
      <c r="N28" s="48" t="s">
        <v>223</v>
      </c>
      <c r="O28" s="48"/>
      <c r="P28" s="49" t="s">
        <v>80</v>
      </c>
      <c r="Q28" s="49"/>
      <c r="R28" s="49" t="s">
        <v>48</v>
      </c>
      <c r="S28" s="49"/>
      <c r="T28" s="24" t="s">
        <v>51</v>
      </c>
      <c r="U28" s="24" t="s">
        <v>80</v>
      </c>
      <c r="V28" s="55">
        <v>5500000</v>
      </c>
      <c r="W28" s="55"/>
      <c r="X28" s="46"/>
      <c r="Y28" s="46"/>
    </row>
    <row r="29" spans="1:25" ht="18" customHeight="1">
      <c r="A29" s="42"/>
      <c r="B29" s="42"/>
      <c r="C29" s="42"/>
      <c r="D29" s="42"/>
      <c r="E29" s="42"/>
      <c r="F29" s="42"/>
      <c r="G29" s="42"/>
      <c r="H29" s="43" t="s">
        <v>53</v>
      </c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>
        <v>33000000</v>
      </c>
      <c r="U29" s="44"/>
      <c r="V29" s="44"/>
      <c r="W29" s="44"/>
      <c r="X29" s="53"/>
      <c r="Y29" s="53"/>
    </row>
    <row r="30" spans="1:25" ht="18" customHeight="1">
      <c r="A30" s="50"/>
      <c r="B30" s="50"/>
      <c r="C30" s="50"/>
      <c r="D30" s="50"/>
      <c r="E30" s="50"/>
      <c r="F30" s="50"/>
      <c r="G30" s="50"/>
      <c r="H30" s="51" t="s">
        <v>45</v>
      </c>
      <c r="I30" s="51"/>
      <c r="J30" s="41" t="s">
        <v>224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8" customHeight="1">
      <c r="A31" s="45">
        <v>1</v>
      </c>
      <c r="B31" s="45"/>
      <c r="C31" s="45"/>
      <c r="D31" s="45"/>
      <c r="E31" s="46" t="s">
        <v>225</v>
      </c>
      <c r="F31" s="46"/>
      <c r="G31" s="46"/>
      <c r="H31" s="46"/>
      <c r="I31" s="46"/>
      <c r="J31" s="22"/>
      <c r="K31" s="47" t="s">
        <v>226</v>
      </c>
      <c r="L31" s="47"/>
      <c r="M31" s="23" t="s">
        <v>62</v>
      </c>
      <c r="N31" s="48" t="s">
        <v>227</v>
      </c>
      <c r="O31" s="48"/>
      <c r="P31" s="49" t="s">
        <v>94</v>
      </c>
      <c r="Q31" s="49"/>
      <c r="R31" s="49" t="s">
        <v>48</v>
      </c>
      <c r="S31" s="49"/>
      <c r="T31" s="24" t="s">
        <v>51</v>
      </c>
      <c r="U31" s="24" t="s">
        <v>94</v>
      </c>
      <c r="V31" s="55">
        <v>5000000</v>
      </c>
      <c r="W31" s="55"/>
      <c r="X31" s="46"/>
      <c r="Y31" s="46"/>
    </row>
    <row r="32" spans="1:25" ht="18" customHeight="1">
      <c r="A32" s="45">
        <v>2</v>
      </c>
      <c r="B32" s="45"/>
      <c r="C32" s="45"/>
      <c r="D32" s="45"/>
      <c r="E32" s="46" t="s">
        <v>228</v>
      </c>
      <c r="F32" s="46"/>
      <c r="G32" s="46"/>
      <c r="H32" s="46"/>
      <c r="I32" s="46"/>
      <c r="J32" s="22"/>
      <c r="K32" s="47" t="s">
        <v>229</v>
      </c>
      <c r="L32" s="47"/>
      <c r="M32" s="23" t="s">
        <v>62</v>
      </c>
      <c r="N32" s="48" t="s">
        <v>230</v>
      </c>
      <c r="O32" s="48"/>
      <c r="P32" s="49" t="s">
        <v>94</v>
      </c>
      <c r="Q32" s="49"/>
      <c r="R32" s="49" t="s">
        <v>48</v>
      </c>
      <c r="S32" s="49"/>
      <c r="T32" s="24" t="s">
        <v>51</v>
      </c>
      <c r="U32" s="24" t="s">
        <v>94</v>
      </c>
      <c r="V32" s="55">
        <v>5000000</v>
      </c>
      <c r="W32" s="55"/>
      <c r="X32" s="46"/>
      <c r="Y32" s="46"/>
    </row>
    <row r="33" spans="1:25" ht="18" customHeight="1">
      <c r="A33" s="45">
        <v>3</v>
      </c>
      <c r="B33" s="45"/>
      <c r="C33" s="45"/>
      <c r="D33" s="45"/>
      <c r="E33" s="46" t="s">
        <v>231</v>
      </c>
      <c r="F33" s="46"/>
      <c r="G33" s="46"/>
      <c r="H33" s="46"/>
      <c r="I33" s="46"/>
      <c r="J33" s="22"/>
      <c r="K33" s="47" t="s">
        <v>232</v>
      </c>
      <c r="L33" s="47"/>
      <c r="M33" s="23" t="s">
        <v>160</v>
      </c>
      <c r="N33" s="48" t="s">
        <v>183</v>
      </c>
      <c r="O33" s="48"/>
      <c r="P33" s="49" t="s">
        <v>63</v>
      </c>
      <c r="Q33" s="49"/>
      <c r="R33" s="49" t="s">
        <v>48</v>
      </c>
      <c r="S33" s="49"/>
      <c r="T33" s="24" t="s">
        <v>136</v>
      </c>
      <c r="U33" s="24" t="s">
        <v>63</v>
      </c>
      <c r="V33" s="55">
        <v>5500000</v>
      </c>
      <c r="W33" s="55"/>
      <c r="X33" s="46"/>
      <c r="Y33" s="46"/>
    </row>
    <row r="34" spans="1:25" ht="18" customHeight="1">
      <c r="A34" s="45">
        <v>4</v>
      </c>
      <c r="B34" s="45"/>
      <c r="C34" s="45"/>
      <c r="D34" s="45"/>
      <c r="E34" s="46" t="s">
        <v>233</v>
      </c>
      <c r="F34" s="46"/>
      <c r="G34" s="46"/>
      <c r="H34" s="46"/>
      <c r="I34" s="46"/>
      <c r="J34" s="22"/>
      <c r="K34" s="47" t="s">
        <v>234</v>
      </c>
      <c r="L34" s="47"/>
      <c r="M34" s="23" t="s">
        <v>235</v>
      </c>
      <c r="N34" s="48" t="s">
        <v>236</v>
      </c>
      <c r="O34" s="48"/>
      <c r="P34" s="49" t="s">
        <v>80</v>
      </c>
      <c r="Q34" s="49"/>
      <c r="R34" s="49" t="s">
        <v>48</v>
      </c>
      <c r="S34" s="49"/>
      <c r="T34" s="24" t="s">
        <v>136</v>
      </c>
      <c r="U34" s="24" t="s">
        <v>80</v>
      </c>
      <c r="V34" s="55">
        <v>5500000</v>
      </c>
      <c r="W34" s="55"/>
      <c r="X34" s="46"/>
      <c r="Y34" s="46"/>
    </row>
    <row r="35" spans="1:25" ht="18" customHeight="1">
      <c r="A35" s="45">
        <v>5</v>
      </c>
      <c r="B35" s="45"/>
      <c r="C35" s="45"/>
      <c r="D35" s="45"/>
      <c r="E35" s="46" t="s">
        <v>237</v>
      </c>
      <c r="F35" s="46"/>
      <c r="G35" s="46"/>
      <c r="H35" s="46"/>
      <c r="I35" s="46"/>
      <c r="J35" s="22"/>
      <c r="K35" s="47" t="s">
        <v>153</v>
      </c>
      <c r="L35" s="47"/>
      <c r="M35" s="23" t="s">
        <v>147</v>
      </c>
      <c r="N35" s="48" t="s">
        <v>238</v>
      </c>
      <c r="O35" s="48"/>
      <c r="P35" s="49" t="s">
        <v>75</v>
      </c>
      <c r="Q35" s="49"/>
      <c r="R35" s="49" t="s">
        <v>48</v>
      </c>
      <c r="S35" s="49"/>
      <c r="T35" s="24" t="s">
        <v>136</v>
      </c>
      <c r="U35" s="24" t="s">
        <v>75</v>
      </c>
      <c r="V35" s="55">
        <v>5500000</v>
      </c>
      <c r="W35" s="55"/>
      <c r="X35" s="46"/>
      <c r="Y35" s="46"/>
    </row>
    <row r="36" spans="1:25" ht="18" customHeight="1">
      <c r="A36" s="42"/>
      <c r="B36" s="42"/>
      <c r="C36" s="42"/>
      <c r="D36" s="42"/>
      <c r="E36" s="42"/>
      <c r="F36" s="42"/>
      <c r="G36" s="42"/>
      <c r="H36" s="43" t="s">
        <v>53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>
        <v>26500000</v>
      </c>
      <c r="U36" s="44"/>
      <c r="V36" s="44"/>
      <c r="W36" s="44"/>
      <c r="X36" s="53"/>
      <c r="Y36" s="53"/>
    </row>
    <row r="37" spans="1:25" ht="18" customHeight="1">
      <c r="A37" s="50"/>
      <c r="B37" s="50"/>
      <c r="C37" s="50"/>
      <c r="D37" s="50"/>
      <c r="E37" s="50"/>
      <c r="F37" s="50"/>
      <c r="G37" s="50"/>
      <c r="H37" s="51" t="s">
        <v>45</v>
      </c>
      <c r="I37" s="51"/>
      <c r="J37" s="41" t="s">
        <v>239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8" customHeight="1">
      <c r="A38" s="45">
        <v>1</v>
      </c>
      <c r="B38" s="45"/>
      <c r="C38" s="45"/>
      <c r="D38" s="45"/>
      <c r="E38" s="46" t="s">
        <v>240</v>
      </c>
      <c r="F38" s="46"/>
      <c r="G38" s="46"/>
      <c r="H38" s="46"/>
      <c r="I38" s="46"/>
      <c r="J38" s="22"/>
      <c r="K38" s="47" t="s">
        <v>241</v>
      </c>
      <c r="L38" s="47"/>
      <c r="M38" s="23" t="s">
        <v>141</v>
      </c>
      <c r="N38" s="48" t="s">
        <v>242</v>
      </c>
      <c r="O38" s="48"/>
      <c r="P38" s="49" t="s">
        <v>60</v>
      </c>
      <c r="Q38" s="49"/>
      <c r="R38" s="49" t="s">
        <v>48</v>
      </c>
      <c r="S38" s="49"/>
      <c r="T38" s="24" t="s">
        <v>133</v>
      </c>
      <c r="U38" s="24" t="s">
        <v>60</v>
      </c>
      <c r="V38" s="55">
        <v>5000000</v>
      </c>
      <c r="W38" s="55"/>
      <c r="X38" s="46"/>
      <c r="Y38" s="46"/>
    </row>
    <row r="39" spans="1:25" ht="18" customHeight="1">
      <c r="A39" s="45">
        <v>2</v>
      </c>
      <c r="B39" s="45"/>
      <c r="C39" s="45"/>
      <c r="D39" s="45"/>
      <c r="E39" s="46" t="s">
        <v>243</v>
      </c>
      <c r="F39" s="46"/>
      <c r="G39" s="46"/>
      <c r="H39" s="46"/>
      <c r="I39" s="46"/>
      <c r="J39" s="22"/>
      <c r="K39" s="47" t="s">
        <v>76</v>
      </c>
      <c r="L39" s="47"/>
      <c r="M39" s="23" t="s">
        <v>46</v>
      </c>
      <c r="N39" s="48" t="s">
        <v>111</v>
      </c>
      <c r="O39" s="48"/>
      <c r="P39" s="49" t="s">
        <v>87</v>
      </c>
      <c r="Q39" s="49"/>
      <c r="R39" s="49" t="s">
        <v>48</v>
      </c>
      <c r="S39" s="49"/>
      <c r="T39" s="24" t="s">
        <v>133</v>
      </c>
      <c r="U39" s="24" t="s">
        <v>87</v>
      </c>
      <c r="V39" s="55">
        <v>5000000</v>
      </c>
      <c r="W39" s="55"/>
      <c r="X39" s="46"/>
      <c r="Y39" s="46"/>
    </row>
    <row r="40" spans="1:25" ht="18" customHeight="1">
      <c r="A40" s="45">
        <v>3</v>
      </c>
      <c r="B40" s="45"/>
      <c r="C40" s="45"/>
      <c r="D40" s="45"/>
      <c r="E40" s="46" t="s">
        <v>244</v>
      </c>
      <c r="F40" s="46"/>
      <c r="G40" s="46"/>
      <c r="H40" s="46"/>
      <c r="I40" s="46"/>
      <c r="J40" s="22"/>
      <c r="K40" s="47" t="s">
        <v>129</v>
      </c>
      <c r="L40" s="47"/>
      <c r="M40" s="23" t="s">
        <v>205</v>
      </c>
      <c r="N40" s="48" t="s">
        <v>245</v>
      </c>
      <c r="O40" s="48"/>
      <c r="P40" s="49" t="s">
        <v>91</v>
      </c>
      <c r="Q40" s="49"/>
      <c r="R40" s="49" t="s">
        <v>48</v>
      </c>
      <c r="S40" s="49"/>
      <c r="T40" s="24" t="s">
        <v>161</v>
      </c>
      <c r="U40" s="24" t="s">
        <v>91</v>
      </c>
      <c r="V40" s="55">
        <v>5500000</v>
      </c>
      <c r="W40" s="55"/>
      <c r="X40" s="46"/>
      <c r="Y40" s="46"/>
    </row>
    <row r="41" spans="1:25" ht="18" customHeight="1">
      <c r="A41" s="45">
        <v>4</v>
      </c>
      <c r="B41" s="45"/>
      <c r="C41" s="45"/>
      <c r="D41" s="45"/>
      <c r="E41" s="46" t="s">
        <v>246</v>
      </c>
      <c r="F41" s="46"/>
      <c r="G41" s="46"/>
      <c r="H41" s="46"/>
      <c r="I41" s="46"/>
      <c r="J41" s="22"/>
      <c r="K41" s="47" t="s">
        <v>113</v>
      </c>
      <c r="L41" s="47"/>
      <c r="M41" s="23" t="s">
        <v>74</v>
      </c>
      <c r="N41" s="48" t="s">
        <v>247</v>
      </c>
      <c r="O41" s="48"/>
      <c r="P41" s="49" t="s">
        <v>125</v>
      </c>
      <c r="Q41" s="49"/>
      <c r="R41" s="49" t="s">
        <v>48</v>
      </c>
      <c r="S41" s="49"/>
      <c r="T41" s="24" t="s">
        <v>161</v>
      </c>
      <c r="U41" s="24" t="s">
        <v>125</v>
      </c>
      <c r="V41" s="55">
        <v>5500000</v>
      </c>
      <c r="W41" s="55"/>
      <c r="X41" s="46"/>
      <c r="Y41" s="46"/>
    </row>
    <row r="42" spans="1:25" ht="18" customHeight="1">
      <c r="A42" s="42"/>
      <c r="B42" s="42"/>
      <c r="C42" s="42"/>
      <c r="D42" s="42"/>
      <c r="E42" s="42"/>
      <c r="F42" s="42"/>
      <c r="G42" s="42"/>
      <c r="H42" s="43" t="s">
        <v>53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4">
        <v>21000000</v>
      </c>
      <c r="U42" s="44"/>
      <c r="V42" s="44"/>
      <c r="W42" s="44"/>
      <c r="X42" s="53"/>
      <c r="Y42" s="53"/>
    </row>
    <row r="43" spans="1:25" ht="18" customHeight="1">
      <c r="A43" s="50"/>
      <c r="B43" s="50"/>
      <c r="C43" s="50"/>
      <c r="D43" s="50"/>
      <c r="E43" s="50"/>
      <c r="F43" s="50"/>
      <c r="G43" s="50"/>
      <c r="H43" s="51" t="s">
        <v>45</v>
      </c>
      <c r="I43" s="51"/>
      <c r="J43" s="41" t="s">
        <v>248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8" customHeight="1">
      <c r="A44" s="45">
        <v>1</v>
      </c>
      <c r="B44" s="45"/>
      <c r="C44" s="45"/>
      <c r="D44" s="45"/>
      <c r="E44" s="46" t="s">
        <v>249</v>
      </c>
      <c r="F44" s="46"/>
      <c r="G44" s="46"/>
      <c r="H44" s="46"/>
      <c r="I44" s="46"/>
      <c r="J44" s="22"/>
      <c r="K44" s="47" t="s">
        <v>166</v>
      </c>
      <c r="L44" s="47"/>
      <c r="M44" s="23" t="s">
        <v>62</v>
      </c>
      <c r="N44" s="48" t="s">
        <v>250</v>
      </c>
      <c r="O44" s="48"/>
      <c r="P44" s="49" t="s">
        <v>148</v>
      </c>
      <c r="Q44" s="49"/>
      <c r="R44" s="49" t="s">
        <v>48</v>
      </c>
      <c r="S44" s="49"/>
      <c r="T44" s="24" t="s">
        <v>139</v>
      </c>
      <c r="U44" s="24" t="s">
        <v>148</v>
      </c>
      <c r="V44" s="55">
        <v>5000000</v>
      </c>
      <c r="W44" s="55"/>
      <c r="X44" s="46"/>
      <c r="Y44" s="46"/>
    </row>
    <row r="45" spans="1:25" ht="18" customHeight="1">
      <c r="A45" s="45">
        <v>2</v>
      </c>
      <c r="B45" s="45"/>
      <c r="C45" s="45"/>
      <c r="D45" s="45"/>
      <c r="E45" s="46" t="s">
        <v>251</v>
      </c>
      <c r="F45" s="46"/>
      <c r="G45" s="46"/>
      <c r="H45" s="46"/>
      <c r="I45" s="46"/>
      <c r="J45" s="22"/>
      <c r="K45" s="47" t="s">
        <v>117</v>
      </c>
      <c r="L45" s="47"/>
      <c r="M45" s="23" t="s">
        <v>105</v>
      </c>
      <c r="N45" s="48" t="s">
        <v>127</v>
      </c>
      <c r="O45" s="48"/>
      <c r="P45" s="49" t="s">
        <v>52</v>
      </c>
      <c r="Q45" s="49"/>
      <c r="R45" s="49" t="s">
        <v>48</v>
      </c>
      <c r="S45" s="49"/>
      <c r="T45" s="24" t="s">
        <v>182</v>
      </c>
      <c r="U45" s="24" t="s">
        <v>52</v>
      </c>
      <c r="V45" s="55">
        <v>5000000</v>
      </c>
      <c r="W45" s="55"/>
      <c r="X45" s="46"/>
      <c r="Y45" s="46"/>
    </row>
    <row r="46" spans="1:25" ht="18" customHeight="1">
      <c r="A46" s="45">
        <v>3</v>
      </c>
      <c r="B46" s="45"/>
      <c r="C46" s="45"/>
      <c r="D46" s="45"/>
      <c r="E46" s="46" t="s">
        <v>252</v>
      </c>
      <c r="F46" s="46"/>
      <c r="G46" s="46"/>
      <c r="H46" s="46"/>
      <c r="I46" s="46"/>
      <c r="J46" s="22"/>
      <c r="K46" s="47" t="s">
        <v>253</v>
      </c>
      <c r="L46" s="47"/>
      <c r="M46" s="23" t="s">
        <v>213</v>
      </c>
      <c r="N46" s="48" t="s">
        <v>254</v>
      </c>
      <c r="O46" s="48"/>
      <c r="P46" s="49" t="s">
        <v>121</v>
      </c>
      <c r="Q46" s="49"/>
      <c r="R46" s="49" t="s">
        <v>48</v>
      </c>
      <c r="S46" s="49"/>
      <c r="T46" s="24" t="s">
        <v>139</v>
      </c>
      <c r="U46" s="24" t="s">
        <v>121</v>
      </c>
      <c r="V46" s="55">
        <v>5000000</v>
      </c>
      <c r="W46" s="55"/>
      <c r="X46" s="46"/>
      <c r="Y46" s="46"/>
    </row>
    <row r="47" spans="1:25" ht="18" customHeight="1">
      <c r="A47" s="45">
        <v>4</v>
      </c>
      <c r="B47" s="45"/>
      <c r="C47" s="45"/>
      <c r="D47" s="45"/>
      <c r="E47" s="46" t="s">
        <v>255</v>
      </c>
      <c r="F47" s="46"/>
      <c r="G47" s="46"/>
      <c r="H47" s="46"/>
      <c r="I47" s="46"/>
      <c r="J47" s="22"/>
      <c r="K47" s="47" t="s">
        <v>89</v>
      </c>
      <c r="L47" s="47"/>
      <c r="M47" s="23" t="s">
        <v>46</v>
      </c>
      <c r="N47" s="48" t="s">
        <v>256</v>
      </c>
      <c r="O47" s="48"/>
      <c r="P47" s="49" t="s">
        <v>52</v>
      </c>
      <c r="Q47" s="49"/>
      <c r="R47" s="49" t="s">
        <v>48</v>
      </c>
      <c r="S47" s="49"/>
      <c r="T47" s="24" t="s">
        <v>143</v>
      </c>
      <c r="U47" s="24" t="s">
        <v>52</v>
      </c>
      <c r="V47" s="55">
        <v>5000000</v>
      </c>
      <c r="W47" s="55"/>
      <c r="X47" s="46"/>
      <c r="Y47" s="46"/>
    </row>
    <row r="48" spans="1:25" ht="18" customHeight="1">
      <c r="A48" s="42"/>
      <c r="B48" s="42"/>
      <c r="C48" s="42"/>
      <c r="D48" s="42"/>
      <c r="E48" s="42"/>
      <c r="F48" s="42"/>
      <c r="G48" s="42"/>
      <c r="H48" s="43" t="s">
        <v>53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4">
        <v>20000000</v>
      </c>
      <c r="U48" s="44"/>
      <c r="V48" s="44"/>
      <c r="W48" s="44"/>
      <c r="X48" s="53"/>
      <c r="Y48" s="53"/>
    </row>
    <row r="49" spans="1:25" ht="18" customHeight="1">
      <c r="A49" s="50"/>
      <c r="B49" s="50"/>
      <c r="C49" s="50"/>
      <c r="D49" s="50"/>
      <c r="E49" s="50"/>
      <c r="F49" s="50"/>
      <c r="G49" s="50"/>
      <c r="H49" s="51" t="s">
        <v>45</v>
      </c>
      <c r="I49" s="51"/>
      <c r="J49" s="41" t="s">
        <v>257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8" customHeight="1">
      <c r="A50" s="45">
        <v>1</v>
      </c>
      <c r="B50" s="45"/>
      <c r="C50" s="45"/>
      <c r="D50" s="45"/>
      <c r="E50" s="46" t="s">
        <v>258</v>
      </c>
      <c r="F50" s="46"/>
      <c r="G50" s="46"/>
      <c r="H50" s="46"/>
      <c r="I50" s="46"/>
      <c r="J50" s="22"/>
      <c r="K50" s="47" t="s">
        <v>259</v>
      </c>
      <c r="L50" s="47"/>
      <c r="M50" s="23" t="s">
        <v>77</v>
      </c>
      <c r="N50" s="48" t="s">
        <v>260</v>
      </c>
      <c r="O50" s="48"/>
      <c r="P50" s="49" t="s">
        <v>47</v>
      </c>
      <c r="Q50" s="49"/>
      <c r="R50" s="49" t="s">
        <v>48</v>
      </c>
      <c r="S50" s="49"/>
      <c r="T50" s="24" t="s">
        <v>51</v>
      </c>
      <c r="U50" s="24" t="s">
        <v>47</v>
      </c>
      <c r="V50" s="55">
        <v>5500000</v>
      </c>
      <c r="W50" s="55"/>
      <c r="X50" s="46"/>
      <c r="Y50" s="46"/>
    </row>
    <row r="51" spans="1:25" ht="18" customHeight="1">
      <c r="A51" s="45">
        <v>2</v>
      </c>
      <c r="B51" s="45"/>
      <c r="C51" s="45"/>
      <c r="D51" s="45"/>
      <c r="E51" s="46" t="s">
        <v>261</v>
      </c>
      <c r="F51" s="46"/>
      <c r="G51" s="46"/>
      <c r="H51" s="46"/>
      <c r="I51" s="46"/>
      <c r="J51" s="22"/>
      <c r="K51" s="47" t="s">
        <v>262</v>
      </c>
      <c r="L51" s="47"/>
      <c r="M51" s="23" t="s">
        <v>162</v>
      </c>
      <c r="N51" s="48" t="s">
        <v>263</v>
      </c>
      <c r="O51" s="48"/>
      <c r="P51" s="49" t="s">
        <v>90</v>
      </c>
      <c r="Q51" s="49"/>
      <c r="R51" s="49" t="s">
        <v>48</v>
      </c>
      <c r="S51" s="49"/>
      <c r="T51" s="24" t="s">
        <v>51</v>
      </c>
      <c r="U51" s="24" t="s">
        <v>90</v>
      </c>
      <c r="V51" s="55">
        <v>5000000</v>
      </c>
      <c r="W51" s="55"/>
      <c r="X51" s="46"/>
      <c r="Y51" s="46"/>
    </row>
    <row r="52" spans="1:25" ht="18" customHeight="1">
      <c r="A52" s="45">
        <v>3</v>
      </c>
      <c r="B52" s="45"/>
      <c r="C52" s="45"/>
      <c r="D52" s="45"/>
      <c r="E52" s="46" t="s">
        <v>264</v>
      </c>
      <c r="F52" s="46"/>
      <c r="G52" s="46"/>
      <c r="H52" s="46"/>
      <c r="I52" s="46"/>
      <c r="J52" s="22"/>
      <c r="K52" s="47" t="s">
        <v>185</v>
      </c>
      <c r="L52" s="47"/>
      <c r="M52" s="23" t="s">
        <v>162</v>
      </c>
      <c r="N52" s="48" t="s">
        <v>265</v>
      </c>
      <c r="O52" s="48"/>
      <c r="P52" s="49" t="s">
        <v>90</v>
      </c>
      <c r="Q52" s="49"/>
      <c r="R52" s="49" t="s">
        <v>48</v>
      </c>
      <c r="S52" s="49"/>
      <c r="T52" s="24" t="s">
        <v>133</v>
      </c>
      <c r="U52" s="24" t="s">
        <v>90</v>
      </c>
      <c r="V52" s="55">
        <v>5000000</v>
      </c>
      <c r="W52" s="55"/>
      <c r="X52" s="46"/>
      <c r="Y52" s="46"/>
    </row>
    <row r="53" spans="1:25" ht="18" customHeight="1">
      <c r="A53" s="45">
        <v>4</v>
      </c>
      <c r="B53" s="45"/>
      <c r="C53" s="45"/>
      <c r="D53" s="45"/>
      <c r="E53" s="46" t="s">
        <v>266</v>
      </c>
      <c r="F53" s="46"/>
      <c r="G53" s="46"/>
      <c r="H53" s="46"/>
      <c r="I53" s="46"/>
      <c r="J53" s="22"/>
      <c r="K53" s="47" t="s">
        <v>124</v>
      </c>
      <c r="L53" s="47"/>
      <c r="M53" s="23" t="s">
        <v>267</v>
      </c>
      <c r="N53" s="48" t="s">
        <v>168</v>
      </c>
      <c r="O53" s="48"/>
      <c r="P53" s="49" t="s">
        <v>104</v>
      </c>
      <c r="Q53" s="49"/>
      <c r="R53" s="49" t="s">
        <v>48</v>
      </c>
      <c r="S53" s="49"/>
      <c r="T53" s="24" t="s">
        <v>51</v>
      </c>
      <c r="U53" s="24" t="s">
        <v>104</v>
      </c>
      <c r="V53" s="55">
        <v>5000000</v>
      </c>
      <c r="W53" s="55"/>
      <c r="X53" s="46"/>
      <c r="Y53" s="46"/>
    </row>
    <row r="54" spans="1:25" ht="18" customHeight="1">
      <c r="A54" s="45">
        <v>5</v>
      </c>
      <c r="B54" s="45"/>
      <c r="C54" s="45"/>
      <c r="D54" s="45"/>
      <c r="E54" s="46" t="s">
        <v>268</v>
      </c>
      <c r="F54" s="46"/>
      <c r="G54" s="46"/>
      <c r="H54" s="46"/>
      <c r="I54" s="46"/>
      <c r="J54" s="22"/>
      <c r="K54" s="47" t="s">
        <v>142</v>
      </c>
      <c r="L54" s="47"/>
      <c r="M54" s="23" t="s">
        <v>169</v>
      </c>
      <c r="N54" s="48" t="s">
        <v>269</v>
      </c>
      <c r="O54" s="48"/>
      <c r="P54" s="49" t="s">
        <v>82</v>
      </c>
      <c r="Q54" s="49"/>
      <c r="R54" s="49" t="s">
        <v>48</v>
      </c>
      <c r="S54" s="49"/>
      <c r="T54" s="24" t="s">
        <v>51</v>
      </c>
      <c r="U54" s="24" t="s">
        <v>82</v>
      </c>
      <c r="V54" s="55">
        <v>5000000</v>
      </c>
      <c r="W54" s="55"/>
      <c r="X54" s="46"/>
      <c r="Y54" s="46"/>
    </row>
    <row r="55" spans="1:25" ht="18" customHeight="1">
      <c r="A55" s="42"/>
      <c r="B55" s="42"/>
      <c r="C55" s="42"/>
      <c r="D55" s="42"/>
      <c r="E55" s="42"/>
      <c r="F55" s="42"/>
      <c r="G55" s="42"/>
      <c r="H55" s="43" t="s">
        <v>53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4">
        <v>25500000</v>
      </c>
      <c r="U55" s="44"/>
      <c r="V55" s="44"/>
      <c r="W55" s="44"/>
      <c r="X55" s="53"/>
      <c r="Y55" s="53"/>
    </row>
    <row r="56" spans="1:25" ht="18" customHeight="1">
      <c r="A56" s="50"/>
      <c r="B56" s="50"/>
      <c r="C56" s="50"/>
      <c r="D56" s="50"/>
      <c r="E56" s="50"/>
      <c r="F56" s="50"/>
      <c r="G56" s="50"/>
      <c r="H56" s="51" t="s">
        <v>45</v>
      </c>
      <c r="I56" s="51"/>
      <c r="J56" s="41" t="s">
        <v>270</v>
      </c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8" customHeight="1">
      <c r="A57" s="45">
        <v>1</v>
      </c>
      <c r="B57" s="45"/>
      <c r="C57" s="45"/>
      <c r="D57" s="45"/>
      <c r="E57" s="46" t="s">
        <v>271</v>
      </c>
      <c r="F57" s="46"/>
      <c r="G57" s="46"/>
      <c r="H57" s="46"/>
      <c r="I57" s="46"/>
      <c r="J57" s="22"/>
      <c r="K57" s="47" t="s">
        <v>177</v>
      </c>
      <c r="L57" s="47"/>
      <c r="M57" s="23" t="s">
        <v>155</v>
      </c>
      <c r="N57" s="48" t="s">
        <v>272</v>
      </c>
      <c r="O57" s="48"/>
      <c r="P57" s="49" t="s">
        <v>135</v>
      </c>
      <c r="Q57" s="49"/>
      <c r="R57" s="49" t="s">
        <v>48</v>
      </c>
      <c r="S57" s="49"/>
      <c r="T57" s="24" t="s">
        <v>78</v>
      </c>
      <c r="U57" s="24" t="s">
        <v>135</v>
      </c>
      <c r="V57" s="55">
        <v>5500000</v>
      </c>
      <c r="W57" s="55"/>
      <c r="X57" s="46"/>
      <c r="Y57" s="46"/>
    </row>
    <row r="58" spans="1:25" ht="18" customHeight="1">
      <c r="A58" s="45">
        <v>2</v>
      </c>
      <c r="B58" s="45"/>
      <c r="C58" s="45"/>
      <c r="D58" s="45"/>
      <c r="E58" s="46" t="s">
        <v>273</v>
      </c>
      <c r="F58" s="46"/>
      <c r="G58" s="46"/>
      <c r="H58" s="46"/>
      <c r="I58" s="46"/>
      <c r="J58" s="22"/>
      <c r="K58" s="47" t="s">
        <v>274</v>
      </c>
      <c r="L58" s="47"/>
      <c r="M58" s="23" t="s">
        <v>163</v>
      </c>
      <c r="N58" s="48" t="s">
        <v>275</v>
      </c>
      <c r="O58" s="48"/>
      <c r="P58" s="49" t="s">
        <v>149</v>
      </c>
      <c r="Q58" s="49"/>
      <c r="R58" s="49" t="s">
        <v>48</v>
      </c>
      <c r="S58" s="49"/>
      <c r="T58" s="24" t="s">
        <v>78</v>
      </c>
      <c r="U58" s="24" t="s">
        <v>149</v>
      </c>
      <c r="V58" s="55">
        <v>5000000</v>
      </c>
      <c r="W58" s="55"/>
      <c r="X58" s="46"/>
      <c r="Y58" s="46"/>
    </row>
    <row r="59" spans="1:25" ht="18" customHeight="1">
      <c r="A59" s="45">
        <v>3</v>
      </c>
      <c r="B59" s="45"/>
      <c r="C59" s="45"/>
      <c r="D59" s="45"/>
      <c r="E59" s="46" t="s">
        <v>276</v>
      </c>
      <c r="F59" s="46"/>
      <c r="G59" s="46"/>
      <c r="H59" s="46"/>
      <c r="I59" s="46"/>
      <c r="J59" s="22"/>
      <c r="K59" s="47" t="s">
        <v>277</v>
      </c>
      <c r="L59" s="47"/>
      <c r="M59" s="23" t="s">
        <v>278</v>
      </c>
      <c r="N59" s="48" t="s">
        <v>86</v>
      </c>
      <c r="O59" s="48"/>
      <c r="P59" s="49" t="s">
        <v>104</v>
      </c>
      <c r="Q59" s="49"/>
      <c r="R59" s="49" t="s">
        <v>48</v>
      </c>
      <c r="S59" s="49"/>
      <c r="T59" s="24" t="s">
        <v>78</v>
      </c>
      <c r="U59" s="24" t="s">
        <v>104</v>
      </c>
      <c r="V59" s="55">
        <v>5000000</v>
      </c>
      <c r="W59" s="55"/>
      <c r="X59" s="46"/>
      <c r="Y59" s="46"/>
    </row>
    <row r="60" spans="1:25" ht="18" customHeight="1">
      <c r="A60" s="45">
        <v>4</v>
      </c>
      <c r="B60" s="45"/>
      <c r="C60" s="45"/>
      <c r="D60" s="45"/>
      <c r="E60" s="46" t="s">
        <v>279</v>
      </c>
      <c r="F60" s="46"/>
      <c r="G60" s="46"/>
      <c r="H60" s="46"/>
      <c r="I60" s="46"/>
      <c r="J60" s="22"/>
      <c r="K60" s="47" t="s">
        <v>61</v>
      </c>
      <c r="L60" s="47"/>
      <c r="M60" s="23" t="s">
        <v>151</v>
      </c>
      <c r="N60" s="48" t="s">
        <v>280</v>
      </c>
      <c r="O60" s="48"/>
      <c r="P60" s="49" t="s">
        <v>281</v>
      </c>
      <c r="Q60" s="49"/>
      <c r="R60" s="49" t="s">
        <v>64</v>
      </c>
      <c r="S60" s="49"/>
      <c r="T60" s="24" t="s">
        <v>51</v>
      </c>
      <c r="U60" s="24" t="s">
        <v>282</v>
      </c>
      <c r="V60" s="55">
        <v>4450000</v>
      </c>
      <c r="W60" s="55"/>
      <c r="X60" s="46"/>
      <c r="Y60" s="46"/>
    </row>
    <row r="61" spans="1:25" ht="18" customHeight="1">
      <c r="A61" s="45">
        <v>5</v>
      </c>
      <c r="B61" s="45"/>
      <c r="C61" s="45"/>
      <c r="D61" s="45"/>
      <c r="E61" s="46" t="s">
        <v>283</v>
      </c>
      <c r="F61" s="46"/>
      <c r="G61" s="46"/>
      <c r="H61" s="46"/>
      <c r="I61" s="46"/>
      <c r="J61" s="22"/>
      <c r="K61" s="47" t="s">
        <v>284</v>
      </c>
      <c r="L61" s="47"/>
      <c r="M61" s="23" t="s">
        <v>131</v>
      </c>
      <c r="N61" s="48" t="s">
        <v>285</v>
      </c>
      <c r="O61" s="48"/>
      <c r="P61" s="49" t="s">
        <v>119</v>
      </c>
      <c r="Q61" s="49"/>
      <c r="R61" s="49" t="s">
        <v>48</v>
      </c>
      <c r="S61" s="49"/>
      <c r="T61" s="24" t="s">
        <v>78</v>
      </c>
      <c r="U61" s="24" t="s">
        <v>119</v>
      </c>
      <c r="V61" s="55">
        <v>5500000</v>
      </c>
      <c r="W61" s="55"/>
      <c r="X61" s="46"/>
      <c r="Y61" s="46"/>
    </row>
    <row r="62" spans="1:25" ht="18" customHeight="1">
      <c r="A62" s="45">
        <v>6</v>
      </c>
      <c r="B62" s="45"/>
      <c r="C62" s="45"/>
      <c r="D62" s="45"/>
      <c r="E62" s="46" t="s">
        <v>286</v>
      </c>
      <c r="F62" s="46"/>
      <c r="G62" s="46"/>
      <c r="H62" s="46"/>
      <c r="I62" s="46"/>
      <c r="J62" s="22"/>
      <c r="K62" s="47" t="s">
        <v>287</v>
      </c>
      <c r="L62" s="47"/>
      <c r="M62" s="23" t="s">
        <v>74</v>
      </c>
      <c r="N62" s="48" t="s">
        <v>171</v>
      </c>
      <c r="O62" s="48"/>
      <c r="P62" s="49" t="s">
        <v>145</v>
      </c>
      <c r="Q62" s="49"/>
      <c r="R62" s="49" t="s">
        <v>48</v>
      </c>
      <c r="S62" s="49"/>
      <c r="T62" s="24" t="s">
        <v>51</v>
      </c>
      <c r="U62" s="24" t="s">
        <v>145</v>
      </c>
      <c r="V62" s="55">
        <v>5000000</v>
      </c>
      <c r="W62" s="55"/>
      <c r="X62" s="46"/>
      <c r="Y62" s="46"/>
    </row>
    <row r="63" spans="1:25" ht="18" customHeight="1">
      <c r="A63" s="42"/>
      <c r="B63" s="42"/>
      <c r="C63" s="42"/>
      <c r="D63" s="42"/>
      <c r="E63" s="42"/>
      <c r="F63" s="42"/>
      <c r="G63" s="42"/>
      <c r="H63" s="43" t="s">
        <v>53</v>
      </c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4">
        <v>30450000</v>
      </c>
      <c r="U63" s="44"/>
      <c r="V63" s="44"/>
      <c r="W63" s="44"/>
      <c r="X63" s="53"/>
      <c r="Y63" s="53"/>
    </row>
    <row r="64" spans="1:25" ht="18" customHeight="1">
      <c r="A64" s="50"/>
      <c r="B64" s="50"/>
      <c r="C64" s="50"/>
      <c r="D64" s="50"/>
      <c r="E64" s="50"/>
      <c r="F64" s="50"/>
      <c r="G64" s="50"/>
      <c r="H64" s="51" t="s">
        <v>45</v>
      </c>
      <c r="I64" s="51"/>
      <c r="J64" s="41" t="s">
        <v>288</v>
      </c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8" customHeight="1">
      <c r="A65" s="45">
        <v>1</v>
      </c>
      <c r="B65" s="45"/>
      <c r="C65" s="45"/>
      <c r="D65" s="45"/>
      <c r="E65" s="46" t="s">
        <v>289</v>
      </c>
      <c r="F65" s="46"/>
      <c r="G65" s="46"/>
      <c r="H65" s="46"/>
      <c r="I65" s="46"/>
      <c r="J65" s="22"/>
      <c r="K65" s="47" t="s">
        <v>88</v>
      </c>
      <c r="L65" s="47"/>
      <c r="M65" s="23" t="s">
        <v>62</v>
      </c>
      <c r="N65" s="48" t="s">
        <v>290</v>
      </c>
      <c r="O65" s="48"/>
      <c r="P65" s="49" t="s">
        <v>291</v>
      </c>
      <c r="Q65" s="49"/>
      <c r="R65" s="49" t="s">
        <v>48</v>
      </c>
      <c r="S65" s="49"/>
      <c r="T65" s="24" t="s">
        <v>143</v>
      </c>
      <c r="U65" s="24" t="s">
        <v>291</v>
      </c>
      <c r="V65" s="55">
        <v>5000000</v>
      </c>
      <c r="W65" s="55"/>
      <c r="X65" s="46"/>
      <c r="Y65" s="46"/>
    </row>
    <row r="66" spans="1:25" ht="18" customHeight="1">
      <c r="A66" s="45">
        <v>2</v>
      </c>
      <c r="B66" s="45"/>
      <c r="C66" s="45"/>
      <c r="D66" s="45"/>
      <c r="E66" s="46" t="s">
        <v>292</v>
      </c>
      <c r="F66" s="46"/>
      <c r="G66" s="46"/>
      <c r="H66" s="46"/>
      <c r="I66" s="46"/>
      <c r="J66" s="22"/>
      <c r="K66" s="47" t="s">
        <v>73</v>
      </c>
      <c r="L66" s="47"/>
      <c r="M66" s="23" t="s">
        <v>99</v>
      </c>
      <c r="N66" s="48" t="s">
        <v>293</v>
      </c>
      <c r="O66" s="48"/>
      <c r="P66" s="49" t="s">
        <v>180</v>
      </c>
      <c r="Q66" s="49"/>
      <c r="R66" s="49" t="s">
        <v>64</v>
      </c>
      <c r="S66" s="49"/>
      <c r="T66" s="24" t="s">
        <v>143</v>
      </c>
      <c r="U66" s="24" t="s">
        <v>181</v>
      </c>
      <c r="V66" s="55">
        <v>5000000</v>
      </c>
      <c r="W66" s="55"/>
      <c r="X66" s="46"/>
      <c r="Y66" s="46"/>
    </row>
    <row r="67" spans="1:25" ht="18" customHeight="1">
      <c r="A67" s="42"/>
      <c r="B67" s="42"/>
      <c r="C67" s="42"/>
      <c r="D67" s="42"/>
      <c r="E67" s="42"/>
      <c r="F67" s="42"/>
      <c r="G67" s="42"/>
      <c r="H67" s="43" t="s">
        <v>53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4">
        <v>10000000</v>
      </c>
      <c r="U67" s="44"/>
      <c r="V67" s="44"/>
      <c r="W67" s="44"/>
      <c r="X67" s="53"/>
      <c r="Y67" s="53"/>
    </row>
    <row r="68" spans="1:25" ht="18" customHeight="1">
      <c r="A68" s="50"/>
      <c r="B68" s="50"/>
      <c r="C68" s="50"/>
      <c r="D68" s="50"/>
      <c r="E68" s="50"/>
      <c r="F68" s="50"/>
      <c r="G68" s="50"/>
      <c r="H68" s="51" t="s">
        <v>45</v>
      </c>
      <c r="I68" s="51"/>
      <c r="J68" s="41" t="s">
        <v>294</v>
      </c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8" customHeight="1">
      <c r="A69" s="45">
        <v>1</v>
      </c>
      <c r="B69" s="45"/>
      <c r="C69" s="45"/>
      <c r="D69" s="45"/>
      <c r="E69" s="46" t="s">
        <v>295</v>
      </c>
      <c r="F69" s="46"/>
      <c r="G69" s="46"/>
      <c r="H69" s="46"/>
      <c r="I69" s="46"/>
      <c r="J69" s="22"/>
      <c r="K69" s="47" t="s">
        <v>122</v>
      </c>
      <c r="L69" s="47"/>
      <c r="M69" s="23" t="s">
        <v>116</v>
      </c>
      <c r="N69" s="48" t="s">
        <v>164</v>
      </c>
      <c r="O69" s="48"/>
      <c r="P69" s="49" t="s">
        <v>108</v>
      </c>
      <c r="Q69" s="49"/>
      <c r="R69" s="49" t="s">
        <v>64</v>
      </c>
      <c r="S69" s="49"/>
      <c r="T69" s="24" t="s">
        <v>78</v>
      </c>
      <c r="U69" s="24" t="s">
        <v>71</v>
      </c>
      <c r="V69" s="55">
        <v>5500000</v>
      </c>
      <c r="W69" s="55"/>
      <c r="X69" s="46"/>
      <c r="Y69" s="46"/>
    </row>
    <row r="70" spans="1:25" ht="18" customHeight="1">
      <c r="A70" s="42"/>
      <c r="B70" s="42"/>
      <c r="C70" s="42"/>
      <c r="D70" s="42"/>
      <c r="E70" s="42"/>
      <c r="F70" s="42"/>
      <c r="G70" s="42"/>
      <c r="H70" s="43" t="s">
        <v>53</v>
      </c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4">
        <v>5500000</v>
      </c>
      <c r="U70" s="44"/>
      <c r="V70" s="44"/>
      <c r="W70" s="44"/>
      <c r="X70" s="53"/>
      <c r="Y70" s="53"/>
    </row>
    <row r="71" spans="1:25" ht="18" customHeight="1">
      <c r="A71" s="50"/>
      <c r="B71" s="50"/>
      <c r="C71" s="50"/>
      <c r="D71" s="50"/>
      <c r="E71" s="50"/>
      <c r="F71" s="50"/>
      <c r="G71" s="50"/>
      <c r="H71" s="51" t="s">
        <v>45</v>
      </c>
      <c r="I71" s="51"/>
      <c r="J71" s="41" t="s">
        <v>296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8" customHeight="1">
      <c r="A72" s="45">
        <v>1</v>
      </c>
      <c r="B72" s="45"/>
      <c r="C72" s="45"/>
      <c r="D72" s="45"/>
      <c r="E72" s="46" t="s">
        <v>297</v>
      </c>
      <c r="F72" s="46"/>
      <c r="G72" s="46"/>
      <c r="H72" s="46"/>
      <c r="I72" s="46"/>
      <c r="J72" s="22"/>
      <c r="K72" s="47" t="s">
        <v>114</v>
      </c>
      <c r="L72" s="47"/>
      <c r="M72" s="23" t="s">
        <v>132</v>
      </c>
      <c r="N72" s="48" t="s">
        <v>95</v>
      </c>
      <c r="O72" s="48"/>
      <c r="P72" s="49" t="s">
        <v>80</v>
      </c>
      <c r="Q72" s="49"/>
      <c r="R72" s="49" t="s">
        <v>178</v>
      </c>
      <c r="S72" s="49"/>
      <c r="T72" s="24" t="s">
        <v>298</v>
      </c>
      <c r="U72" s="24" t="s">
        <v>72</v>
      </c>
      <c r="V72" s="55">
        <v>5000000</v>
      </c>
      <c r="W72" s="55"/>
      <c r="X72" s="46"/>
      <c r="Y72" s="46"/>
    </row>
    <row r="73" spans="1:25" ht="18" customHeight="1">
      <c r="A73" s="45">
        <v>2</v>
      </c>
      <c r="B73" s="45"/>
      <c r="C73" s="45"/>
      <c r="D73" s="45"/>
      <c r="E73" s="46" t="s">
        <v>299</v>
      </c>
      <c r="F73" s="46"/>
      <c r="G73" s="46"/>
      <c r="H73" s="46"/>
      <c r="I73" s="46"/>
      <c r="J73" s="22"/>
      <c r="K73" s="47" t="s">
        <v>58</v>
      </c>
      <c r="L73" s="47"/>
      <c r="M73" s="23" t="s">
        <v>128</v>
      </c>
      <c r="N73" s="48" t="s">
        <v>300</v>
      </c>
      <c r="O73" s="48"/>
      <c r="P73" s="49" t="s">
        <v>301</v>
      </c>
      <c r="Q73" s="49"/>
      <c r="R73" s="49" t="s">
        <v>178</v>
      </c>
      <c r="S73" s="49"/>
      <c r="T73" s="24" t="s">
        <v>139</v>
      </c>
      <c r="U73" s="24" t="s">
        <v>137</v>
      </c>
      <c r="V73" s="55">
        <v>4450000</v>
      </c>
      <c r="W73" s="55"/>
      <c r="X73" s="46"/>
      <c r="Y73" s="46"/>
    </row>
    <row r="74" spans="1:25" ht="18" customHeight="1">
      <c r="A74" s="45">
        <v>3</v>
      </c>
      <c r="B74" s="45"/>
      <c r="C74" s="45"/>
      <c r="D74" s="45"/>
      <c r="E74" s="46" t="s">
        <v>302</v>
      </c>
      <c r="F74" s="46"/>
      <c r="G74" s="46"/>
      <c r="H74" s="46"/>
      <c r="I74" s="46"/>
      <c r="J74" s="22"/>
      <c r="K74" s="47" t="s">
        <v>303</v>
      </c>
      <c r="L74" s="47"/>
      <c r="M74" s="23" t="s">
        <v>304</v>
      </c>
      <c r="N74" s="48" t="s">
        <v>305</v>
      </c>
      <c r="O74" s="48"/>
      <c r="P74" s="49" t="s">
        <v>118</v>
      </c>
      <c r="Q74" s="49"/>
      <c r="R74" s="49" t="s">
        <v>178</v>
      </c>
      <c r="S74" s="49"/>
      <c r="T74" s="24" t="s">
        <v>182</v>
      </c>
      <c r="U74" s="24" t="s">
        <v>154</v>
      </c>
      <c r="V74" s="55">
        <v>5000000</v>
      </c>
      <c r="W74" s="55"/>
      <c r="X74" s="46"/>
      <c r="Y74" s="46"/>
    </row>
    <row r="75" spans="1:25" ht="18" customHeight="1">
      <c r="A75" s="42"/>
      <c r="B75" s="42"/>
      <c r="C75" s="42"/>
      <c r="D75" s="42"/>
      <c r="E75" s="42"/>
      <c r="F75" s="42"/>
      <c r="G75" s="42"/>
      <c r="H75" s="43" t="s">
        <v>53</v>
      </c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4">
        <v>14450000</v>
      </c>
      <c r="U75" s="44"/>
      <c r="V75" s="44"/>
      <c r="W75" s="44"/>
      <c r="X75" s="53"/>
      <c r="Y75" s="53"/>
    </row>
    <row r="76" spans="1:25" ht="18" customHeight="1">
      <c r="A76" s="50"/>
      <c r="B76" s="50"/>
      <c r="C76" s="50"/>
      <c r="D76" s="50"/>
      <c r="E76" s="50"/>
      <c r="F76" s="50"/>
      <c r="G76" s="50"/>
      <c r="H76" s="51" t="s">
        <v>45</v>
      </c>
      <c r="I76" s="51"/>
      <c r="J76" s="41" t="s">
        <v>306</v>
      </c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8" customHeight="1">
      <c r="A77" s="45">
        <v>1</v>
      </c>
      <c r="B77" s="45"/>
      <c r="C77" s="45"/>
      <c r="D77" s="45"/>
      <c r="E77" s="46" t="s">
        <v>307</v>
      </c>
      <c r="F77" s="46"/>
      <c r="G77" s="46"/>
      <c r="H77" s="46"/>
      <c r="I77" s="46"/>
      <c r="J77" s="22"/>
      <c r="K77" s="47" t="s">
        <v>308</v>
      </c>
      <c r="L77" s="47"/>
      <c r="M77" s="23" t="s">
        <v>66</v>
      </c>
      <c r="N77" s="48" t="s">
        <v>309</v>
      </c>
      <c r="O77" s="48"/>
      <c r="P77" s="49" t="s">
        <v>310</v>
      </c>
      <c r="Q77" s="49"/>
      <c r="R77" s="49" t="s">
        <v>48</v>
      </c>
      <c r="S77" s="49"/>
      <c r="T77" s="24" t="s">
        <v>51</v>
      </c>
      <c r="U77" s="24" t="s">
        <v>310</v>
      </c>
      <c r="V77" s="55">
        <v>4450000</v>
      </c>
      <c r="W77" s="55"/>
      <c r="X77" s="46"/>
      <c r="Y77" s="46"/>
    </row>
    <row r="78" spans="1:25" ht="18" customHeight="1">
      <c r="A78" s="42"/>
      <c r="B78" s="42"/>
      <c r="C78" s="42"/>
      <c r="D78" s="42"/>
      <c r="E78" s="42"/>
      <c r="F78" s="42"/>
      <c r="G78" s="42"/>
      <c r="H78" s="43" t="s">
        <v>53</v>
      </c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4">
        <v>4450000</v>
      </c>
      <c r="U78" s="44"/>
      <c r="V78" s="44"/>
      <c r="W78" s="44"/>
      <c r="X78" s="53"/>
      <c r="Y78" s="53"/>
    </row>
    <row r="79" spans="1:25" ht="18" customHeight="1">
      <c r="A79" s="50"/>
      <c r="B79" s="50"/>
      <c r="C79" s="50"/>
      <c r="D79" s="50"/>
      <c r="E79" s="50"/>
      <c r="F79" s="50"/>
      <c r="G79" s="50"/>
      <c r="H79" s="51" t="s">
        <v>45</v>
      </c>
      <c r="I79" s="51"/>
      <c r="J79" s="41" t="s">
        <v>311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8" customHeight="1">
      <c r="A80" s="45">
        <v>1</v>
      </c>
      <c r="B80" s="45"/>
      <c r="C80" s="45"/>
      <c r="D80" s="45"/>
      <c r="E80" s="46" t="s">
        <v>312</v>
      </c>
      <c r="F80" s="46"/>
      <c r="G80" s="46"/>
      <c r="H80" s="46"/>
      <c r="I80" s="46"/>
      <c r="J80" s="22"/>
      <c r="K80" s="47" t="s">
        <v>313</v>
      </c>
      <c r="L80" s="47"/>
      <c r="M80" s="23" t="s">
        <v>314</v>
      </c>
      <c r="N80" s="48" t="s">
        <v>315</v>
      </c>
      <c r="O80" s="48"/>
      <c r="P80" s="49" t="s">
        <v>57</v>
      </c>
      <c r="Q80" s="49"/>
      <c r="R80" s="49" t="s">
        <v>48</v>
      </c>
      <c r="S80" s="49"/>
      <c r="T80" s="24" t="s">
        <v>78</v>
      </c>
      <c r="U80" s="24" t="s">
        <v>57</v>
      </c>
      <c r="V80" s="55">
        <v>5500000</v>
      </c>
      <c r="W80" s="55"/>
      <c r="X80" s="46"/>
      <c r="Y80" s="46"/>
    </row>
    <row r="81" spans="1:25" ht="18" customHeight="1">
      <c r="A81" s="45">
        <v>2</v>
      </c>
      <c r="B81" s="45"/>
      <c r="C81" s="45"/>
      <c r="D81" s="45"/>
      <c r="E81" s="46" t="s">
        <v>316</v>
      </c>
      <c r="F81" s="46"/>
      <c r="G81" s="46"/>
      <c r="H81" s="46"/>
      <c r="I81" s="46"/>
      <c r="J81" s="22"/>
      <c r="K81" s="47" t="s">
        <v>317</v>
      </c>
      <c r="L81" s="47"/>
      <c r="M81" s="23" t="s">
        <v>92</v>
      </c>
      <c r="N81" s="48" t="s">
        <v>318</v>
      </c>
      <c r="O81" s="48"/>
      <c r="P81" s="49" t="s">
        <v>55</v>
      </c>
      <c r="Q81" s="49"/>
      <c r="R81" s="49" t="s">
        <v>48</v>
      </c>
      <c r="S81" s="49"/>
      <c r="T81" s="24" t="s">
        <v>49</v>
      </c>
      <c r="U81" s="24" t="s">
        <v>55</v>
      </c>
      <c r="V81" s="55">
        <v>5000000</v>
      </c>
      <c r="W81" s="55"/>
      <c r="X81" s="46"/>
      <c r="Y81" s="46"/>
    </row>
    <row r="82" spans="1:25" ht="18" customHeight="1">
      <c r="A82" s="45">
        <v>3</v>
      </c>
      <c r="B82" s="45"/>
      <c r="C82" s="45"/>
      <c r="D82" s="45"/>
      <c r="E82" s="46" t="s">
        <v>319</v>
      </c>
      <c r="F82" s="46"/>
      <c r="G82" s="46"/>
      <c r="H82" s="46"/>
      <c r="I82" s="46"/>
      <c r="J82" s="22"/>
      <c r="K82" s="47" t="s">
        <v>320</v>
      </c>
      <c r="L82" s="47"/>
      <c r="M82" s="23" t="s">
        <v>59</v>
      </c>
      <c r="N82" s="48" t="s">
        <v>321</v>
      </c>
      <c r="O82" s="48"/>
      <c r="P82" s="49" t="s">
        <v>72</v>
      </c>
      <c r="Q82" s="49"/>
      <c r="R82" s="49" t="s">
        <v>48</v>
      </c>
      <c r="S82" s="49"/>
      <c r="T82" s="24" t="s">
        <v>78</v>
      </c>
      <c r="U82" s="24" t="s">
        <v>72</v>
      </c>
      <c r="V82" s="55">
        <v>5500000</v>
      </c>
      <c r="W82" s="55"/>
      <c r="X82" s="46"/>
      <c r="Y82" s="46"/>
    </row>
    <row r="83" spans="1:25" ht="18" customHeight="1">
      <c r="A83" s="42"/>
      <c r="B83" s="42"/>
      <c r="C83" s="42"/>
      <c r="D83" s="42"/>
      <c r="E83" s="42"/>
      <c r="F83" s="42"/>
      <c r="G83" s="42"/>
      <c r="H83" s="43" t="s">
        <v>53</v>
      </c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4">
        <v>16000000</v>
      </c>
      <c r="U83" s="44"/>
      <c r="V83" s="44"/>
      <c r="W83" s="44"/>
      <c r="X83" s="53"/>
      <c r="Y83" s="53"/>
    </row>
    <row r="84" spans="1:25" ht="18" customHeight="1">
      <c r="A84" s="50"/>
      <c r="B84" s="50"/>
      <c r="C84" s="50"/>
      <c r="D84" s="50"/>
      <c r="E84" s="50"/>
      <c r="F84" s="50"/>
      <c r="G84" s="50"/>
      <c r="H84" s="51" t="s">
        <v>45</v>
      </c>
      <c r="I84" s="51"/>
      <c r="J84" s="41" t="s">
        <v>322</v>
      </c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8" customHeight="1">
      <c r="A85" s="45">
        <v>1</v>
      </c>
      <c r="B85" s="45"/>
      <c r="C85" s="45"/>
      <c r="D85" s="45"/>
      <c r="E85" s="46" t="s">
        <v>323</v>
      </c>
      <c r="F85" s="46"/>
      <c r="G85" s="46"/>
      <c r="H85" s="46"/>
      <c r="I85" s="46"/>
      <c r="J85" s="22"/>
      <c r="K85" s="47" t="s">
        <v>157</v>
      </c>
      <c r="L85" s="47"/>
      <c r="M85" s="23" t="s">
        <v>176</v>
      </c>
      <c r="N85" s="48" t="s">
        <v>324</v>
      </c>
      <c r="O85" s="48"/>
      <c r="P85" s="49" t="s">
        <v>79</v>
      </c>
      <c r="Q85" s="49"/>
      <c r="R85" s="49" t="s">
        <v>48</v>
      </c>
      <c r="S85" s="49"/>
      <c r="T85" s="24" t="s">
        <v>139</v>
      </c>
      <c r="U85" s="24" t="s">
        <v>79</v>
      </c>
      <c r="V85" s="55">
        <v>5000000</v>
      </c>
      <c r="W85" s="55"/>
      <c r="X85" s="46"/>
      <c r="Y85" s="46"/>
    </row>
    <row r="86" spans="1:25" ht="18" customHeight="1">
      <c r="A86" s="45">
        <v>2</v>
      </c>
      <c r="B86" s="45"/>
      <c r="C86" s="45"/>
      <c r="D86" s="45"/>
      <c r="E86" s="46" t="s">
        <v>325</v>
      </c>
      <c r="F86" s="46"/>
      <c r="G86" s="46"/>
      <c r="H86" s="46"/>
      <c r="I86" s="46"/>
      <c r="J86" s="22"/>
      <c r="K86" s="47" t="s">
        <v>326</v>
      </c>
      <c r="L86" s="47"/>
      <c r="M86" s="23" t="s">
        <v>128</v>
      </c>
      <c r="N86" s="48" t="s">
        <v>327</v>
      </c>
      <c r="O86" s="48"/>
      <c r="P86" s="49" t="s">
        <v>123</v>
      </c>
      <c r="Q86" s="49"/>
      <c r="R86" s="49" t="s">
        <v>64</v>
      </c>
      <c r="S86" s="49"/>
      <c r="T86" s="24" t="s">
        <v>139</v>
      </c>
      <c r="U86" s="24" t="s">
        <v>148</v>
      </c>
      <c r="V86" s="55">
        <v>5000000</v>
      </c>
      <c r="W86" s="55"/>
      <c r="X86" s="46"/>
      <c r="Y86" s="46"/>
    </row>
    <row r="87" spans="1:25" ht="18" customHeight="1">
      <c r="A87" s="45">
        <v>3</v>
      </c>
      <c r="B87" s="45"/>
      <c r="C87" s="45"/>
      <c r="D87" s="45"/>
      <c r="E87" s="46" t="s">
        <v>328</v>
      </c>
      <c r="F87" s="46"/>
      <c r="G87" s="46"/>
      <c r="H87" s="46"/>
      <c r="I87" s="46"/>
      <c r="J87" s="22"/>
      <c r="K87" s="47" t="s">
        <v>165</v>
      </c>
      <c r="L87" s="47"/>
      <c r="M87" s="23" t="s">
        <v>56</v>
      </c>
      <c r="N87" s="48" t="s">
        <v>167</v>
      </c>
      <c r="O87" s="48"/>
      <c r="P87" s="49" t="s">
        <v>83</v>
      </c>
      <c r="Q87" s="49"/>
      <c r="R87" s="49" t="s">
        <v>64</v>
      </c>
      <c r="S87" s="49"/>
      <c r="T87" s="24" t="s">
        <v>51</v>
      </c>
      <c r="U87" s="24" t="s">
        <v>75</v>
      </c>
      <c r="V87" s="55">
        <v>5500000</v>
      </c>
      <c r="W87" s="55"/>
      <c r="X87" s="46"/>
      <c r="Y87" s="46"/>
    </row>
    <row r="88" spans="1:25" ht="18" customHeight="1">
      <c r="A88" s="45">
        <v>4</v>
      </c>
      <c r="B88" s="45"/>
      <c r="C88" s="45"/>
      <c r="D88" s="45"/>
      <c r="E88" s="46" t="s">
        <v>329</v>
      </c>
      <c r="F88" s="46"/>
      <c r="G88" s="46"/>
      <c r="H88" s="46"/>
      <c r="I88" s="46"/>
      <c r="J88" s="22"/>
      <c r="K88" s="47" t="s">
        <v>153</v>
      </c>
      <c r="L88" s="47"/>
      <c r="M88" s="23" t="s">
        <v>156</v>
      </c>
      <c r="N88" s="48" t="s">
        <v>184</v>
      </c>
      <c r="O88" s="48"/>
      <c r="P88" s="49" t="s">
        <v>83</v>
      </c>
      <c r="Q88" s="49"/>
      <c r="R88" s="49" t="s">
        <v>48</v>
      </c>
      <c r="S88" s="49"/>
      <c r="T88" s="24" t="s">
        <v>139</v>
      </c>
      <c r="U88" s="24" t="s">
        <v>83</v>
      </c>
      <c r="V88" s="55">
        <v>5000000</v>
      </c>
      <c r="W88" s="55"/>
      <c r="X88" s="46"/>
      <c r="Y88" s="46"/>
    </row>
    <row r="89" spans="1:25" ht="18" customHeight="1">
      <c r="A89" s="42"/>
      <c r="B89" s="42"/>
      <c r="C89" s="42"/>
      <c r="D89" s="42"/>
      <c r="E89" s="42"/>
      <c r="F89" s="42"/>
      <c r="G89" s="42"/>
      <c r="H89" s="43" t="s">
        <v>53</v>
      </c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4">
        <v>20500000</v>
      </c>
      <c r="U89" s="44"/>
      <c r="V89" s="44"/>
      <c r="W89" s="44"/>
      <c r="X89" s="53"/>
      <c r="Y89" s="53"/>
    </row>
    <row r="90" spans="1:25" ht="18" customHeight="1">
      <c r="A90" s="50"/>
      <c r="B90" s="50"/>
      <c r="C90" s="50"/>
      <c r="D90" s="50"/>
      <c r="E90" s="50"/>
      <c r="F90" s="50"/>
      <c r="G90" s="50"/>
      <c r="H90" s="51" t="s">
        <v>45</v>
      </c>
      <c r="I90" s="51"/>
      <c r="J90" s="41" t="s">
        <v>330</v>
      </c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8" customHeight="1">
      <c r="A91" s="45">
        <v>1</v>
      </c>
      <c r="B91" s="45"/>
      <c r="C91" s="45"/>
      <c r="D91" s="45"/>
      <c r="E91" s="46" t="s">
        <v>331</v>
      </c>
      <c r="F91" s="46"/>
      <c r="G91" s="46"/>
      <c r="H91" s="46"/>
      <c r="I91" s="46"/>
      <c r="J91" s="22"/>
      <c r="K91" s="47" t="s">
        <v>115</v>
      </c>
      <c r="L91" s="47"/>
      <c r="M91" s="23" t="s">
        <v>54</v>
      </c>
      <c r="N91" s="48" t="s">
        <v>332</v>
      </c>
      <c r="O91" s="48"/>
      <c r="P91" s="49" t="s">
        <v>80</v>
      </c>
      <c r="Q91" s="49"/>
      <c r="R91" s="49" t="s">
        <v>48</v>
      </c>
      <c r="S91" s="49"/>
      <c r="T91" s="24" t="s">
        <v>78</v>
      </c>
      <c r="U91" s="24" t="s">
        <v>80</v>
      </c>
      <c r="V91" s="55">
        <v>5500000</v>
      </c>
      <c r="W91" s="55"/>
      <c r="X91" s="46"/>
      <c r="Y91" s="46"/>
    </row>
    <row r="92" spans="1:25" ht="18" customHeight="1">
      <c r="A92" s="45">
        <v>2</v>
      </c>
      <c r="B92" s="45"/>
      <c r="C92" s="45"/>
      <c r="D92" s="45"/>
      <c r="E92" s="46" t="s">
        <v>333</v>
      </c>
      <c r="F92" s="46"/>
      <c r="G92" s="46"/>
      <c r="H92" s="46"/>
      <c r="I92" s="46"/>
      <c r="J92" s="22"/>
      <c r="K92" s="47" t="s">
        <v>81</v>
      </c>
      <c r="L92" s="47"/>
      <c r="M92" s="23" t="s">
        <v>77</v>
      </c>
      <c r="N92" s="48" t="s">
        <v>334</v>
      </c>
      <c r="O92" s="48"/>
      <c r="P92" s="49" t="s">
        <v>90</v>
      </c>
      <c r="Q92" s="49"/>
      <c r="R92" s="49" t="s">
        <v>48</v>
      </c>
      <c r="S92" s="49"/>
      <c r="T92" s="24" t="s">
        <v>78</v>
      </c>
      <c r="U92" s="24" t="s">
        <v>90</v>
      </c>
      <c r="V92" s="55">
        <v>5000000</v>
      </c>
      <c r="W92" s="55"/>
      <c r="X92" s="46"/>
      <c r="Y92" s="46"/>
    </row>
    <row r="93" spans="1:25" ht="18" customHeight="1">
      <c r="A93" s="45">
        <v>3</v>
      </c>
      <c r="B93" s="45"/>
      <c r="C93" s="45"/>
      <c r="D93" s="45"/>
      <c r="E93" s="46" t="s">
        <v>335</v>
      </c>
      <c r="F93" s="46"/>
      <c r="G93" s="46"/>
      <c r="H93" s="46"/>
      <c r="I93" s="46"/>
      <c r="J93" s="22"/>
      <c r="K93" s="47" t="s">
        <v>175</v>
      </c>
      <c r="L93" s="47"/>
      <c r="M93" s="23" t="s">
        <v>77</v>
      </c>
      <c r="N93" s="48" t="s">
        <v>336</v>
      </c>
      <c r="O93" s="48"/>
      <c r="P93" s="49" t="s">
        <v>47</v>
      </c>
      <c r="Q93" s="49"/>
      <c r="R93" s="49" t="s">
        <v>48</v>
      </c>
      <c r="S93" s="49"/>
      <c r="T93" s="24" t="s">
        <v>78</v>
      </c>
      <c r="U93" s="24" t="s">
        <v>47</v>
      </c>
      <c r="V93" s="55">
        <v>5500000</v>
      </c>
      <c r="W93" s="55"/>
      <c r="X93" s="46"/>
      <c r="Y93" s="46"/>
    </row>
    <row r="94" spans="1:25" ht="18" customHeight="1">
      <c r="A94" s="45">
        <v>4</v>
      </c>
      <c r="B94" s="45"/>
      <c r="C94" s="45"/>
      <c r="D94" s="45"/>
      <c r="E94" s="46" t="s">
        <v>337</v>
      </c>
      <c r="F94" s="46"/>
      <c r="G94" s="46"/>
      <c r="H94" s="46"/>
      <c r="I94" s="46"/>
      <c r="J94" s="22"/>
      <c r="K94" s="47" t="s">
        <v>153</v>
      </c>
      <c r="L94" s="47"/>
      <c r="M94" s="23" t="s">
        <v>77</v>
      </c>
      <c r="N94" s="48" t="s">
        <v>338</v>
      </c>
      <c r="O94" s="48"/>
      <c r="P94" s="49" t="s">
        <v>69</v>
      </c>
      <c r="Q94" s="49"/>
      <c r="R94" s="49" t="s">
        <v>48</v>
      </c>
      <c r="S94" s="49"/>
      <c r="T94" s="24" t="s">
        <v>78</v>
      </c>
      <c r="U94" s="24" t="s">
        <v>69</v>
      </c>
      <c r="V94" s="55">
        <v>5500000</v>
      </c>
      <c r="W94" s="55"/>
      <c r="X94" s="46"/>
      <c r="Y94" s="46"/>
    </row>
    <row r="95" spans="1:25" ht="18" customHeight="1">
      <c r="A95" s="45">
        <v>5</v>
      </c>
      <c r="B95" s="45"/>
      <c r="C95" s="45"/>
      <c r="D95" s="45"/>
      <c r="E95" s="46" t="s">
        <v>339</v>
      </c>
      <c r="F95" s="46"/>
      <c r="G95" s="46"/>
      <c r="H95" s="46"/>
      <c r="I95" s="46"/>
      <c r="J95" s="22"/>
      <c r="K95" s="47" t="s">
        <v>340</v>
      </c>
      <c r="L95" s="47"/>
      <c r="M95" s="23" t="s">
        <v>109</v>
      </c>
      <c r="N95" s="48" t="s">
        <v>341</v>
      </c>
      <c r="O95" s="48"/>
      <c r="P95" s="49" t="s">
        <v>69</v>
      </c>
      <c r="Q95" s="49"/>
      <c r="R95" s="49" t="s">
        <v>48</v>
      </c>
      <c r="S95" s="49"/>
      <c r="T95" s="24" t="s">
        <v>78</v>
      </c>
      <c r="U95" s="24" t="s">
        <v>69</v>
      </c>
      <c r="V95" s="55">
        <v>5500000</v>
      </c>
      <c r="W95" s="55"/>
      <c r="X95" s="46"/>
      <c r="Y95" s="46"/>
    </row>
    <row r="96" spans="1:25" ht="18" customHeight="1">
      <c r="A96" s="45">
        <v>6</v>
      </c>
      <c r="B96" s="45"/>
      <c r="C96" s="45"/>
      <c r="D96" s="45"/>
      <c r="E96" s="46" t="s">
        <v>342</v>
      </c>
      <c r="F96" s="46"/>
      <c r="G96" s="46"/>
      <c r="H96" s="46"/>
      <c r="I96" s="46"/>
      <c r="J96" s="22"/>
      <c r="K96" s="47" t="s">
        <v>152</v>
      </c>
      <c r="L96" s="47"/>
      <c r="M96" s="23" t="s">
        <v>343</v>
      </c>
      <c r="N96" s="48" t="s">
        <v>159</v>
      </c>
      <c r="O96" s="48"/>
      <c r="P96" s="49" t="s">
        <v>90</v>
      </c>
      <c r="Q96" s="49"/>
      <c r="R96" s="49" t="s">
        <v>48</v>
      </c>
      <c r="S96" s="49"/>
      <c r="T96" s="24" t="s">
        <v>78</v>
      </c>
      <c r="U96" s="24" t="s">
        <v>90</v>
      </c>
      <c r="V96" s="55">
        <v>5000000</v>
      </c>
      <c r="W96" s="55"/>
      <c r="X96" s="46"/>
      <c r="Y96" s="46"/>
    </row>
    <row r="97" spans="1:25" ht="18" customHeight="1">
      <c r="A97" s="45">
        <v>7</v>
      </c>
      <c r="B97" s="45"/>
      <c r="C97" s="45"/>
      <c r="D97" s="45"/>
      <c r="E97" s="46" t="s">
        <v>344</v>
      </c>
      <c r="F97" s="46"/>
      <c r="G97" s="46"/>
      <c r="H97" s="46"/>
      <c r="I97" s="46"/>
      <c r="J97" s="22"/>
      <c r="K97" s="47" t="s">
        <v>345</v>
      </c>
      <c r="L97" s="47"/>
      <c r="M97" s="23" t="s">
        <v>172</v>
      </c>
      <c r="N97" s="48" t="s">
        <v>110</v>
      </c>
      <c r="O97" s="48"/>
      <c r="P97" s="49" t="s">
        <v>69</v>
      </c>
      <c r="Q97" s="49"/>
      <c r="R97" s="49" t="s">
        <v>48</v>
      </c>
      <c r="S97" s="49"/>
      <c r="T97" s="24" t="s">
        <v>78</v>
      </c>
      <c r="U97" s="24" t="s">
        <v>69</v>
      </c>
      <c r="V97" s="55">
        <v>5500000</v>
      </c>
      <c r="W97" s="55"/>
      <c r="X97" s="46"/>
      <c r="Y97" s="46"/>
    </row>
    <row r="98" spans="1:25" ht="18" customHeight="1">
      <c r="A98" s="42"/>
      <c r="B98" s="42"/>
      <c r="C98" s="42"/>
      <c r="D98" s="42"/>
      <c r="E98" s="42"/>
      <c r="F98" s="42"/>
      <c r="G98" s="42"/>
      <c r="H98" s="43" t="s">
        <v>53</v>
      </c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4">
        <v>37500000</v>
      </c>
      <c r="U98" s="44"/>
      <c r="V98" s="44"/>
      <c r="W98" s="44"/>
      <c r="X98" s="53"/>
      <c r="Y98" s="53"/>
    </row>
    <row r="99" spans="1:25" ht="18" customHeight="1">
      <c r="A99" s="50"/>
      <c r="B99" s="50"/>
      <c r="C99" s="50"/>
      <c r="D99" s="50"/>
      <c r="E99" s="50"/>
      <c r="F99" s="50"/>
      <c r="G99" s="50"/>
      <c r="H99" s="51" t="s">
        <v>45</v>
      </c>
      <c r="I99" s="51"/>
      <c r="J99" s="41" t="s">
        <v>346</v>
      </c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8" customHeight="1">
      <c r="A100" s="45">
        <v>1</v>
      </c>
      <c r="B100" s="45"/>
      <c r="C100" s="45"/>
      <c r="D100" s="45"/>
      <c r="E100" s="46" t="s">
        <v>347</v>
      </c>
      <c r="F100" s="46"/>
      <c r="G100" s="46"/>
      <c r="H100" s="46"/>
      <c r="I100" s="46"/>
      <c r="J100" s="22"/>
      <c r="K100" s="47" t="s">
        <v>348</v>
      </c>
      <c r="L100" s="47"/>
      <c r="M100" s="23" t="s">
        <v>107</v>
      </c>
      <c r="N100" s="48" t="s">
        <v>120</v>
      </c>
      <c r="O100" s="48"/>
      <c r="P100" s="49" t="s">
        <v>63</v>
      </c>
      <c r="Q100" s="49"/>
      <c r="R100" s="49" t="s">
        <v>48</v>
      </c>
      <c r="S100" s="49"/>
      <c r="T100" s="24" t="s">
        <v>78</v>
      </c>
      <c r="U100" s="24" t="s">
        <v>63</v>
      </c>
      <c r="V100" s="55">
        <v>5500000</v>
      </c>
      <c r="W100" s="55"/>
      <c r="X100" s="46"/>
      <c r="Y100" s="46"/>
    </row>
    <row r="101" spans="1:25" ht="18" customHeight="1">
      <c r="A101" s="45">
        <v>2</v>
      </c>
      <c r="B101" s="45"/>
      <c r="C101" s="45"/>
      <c r="D101" s="45"/>
      <c r="E101" s="46" t="s">
        <v>349</v>
      </c>
      <c r="F101" s="46"/>
      <c r="G101" s="46"/>
      <c r="H101" s="46"/>
      <c r="I101" s="46"/>
      <c r="J101" s="22"/>
      <c r="K101" s="47" t="s">
        <v>140</v>
      </c>
      <c r="L101" s="47"/>
      <c r="M101" s="23" t="s">
        <v>70</v>
      </c>
      <c r="N101" s="48" t="s">
        <v>173</v>
      </c>
      <c r="O101" s="48"/>
      <c r="P101" s="49" t="s">
        <v>102</v>
      </c>
      <c r="Q101" s="49"/>
      <c r="R101" s="49" t="s">
        <v>48</v>
      </c>
      <c r="S101" s="49"/>
      <c r="T101" s="24" t="s">
        <v>78</v>
      </c>
      <c r="U101" s="24" t="s">
        <v>102</v>
      </c>
      <c r="V101" s="55">
        <v>5500000</v>
      </c>
      <c r="W101" s="55"/>
      <c r="X101" s="46"/>
      <c r="Y101" s="46"/>
    </row>
    <row r="102" spans="1:25" ht="18" customHeight="1">
      <c r="A102" s="45">
        <v>3</v>
      </c>
      <c r="B102" s="45"/>
      <c r="C102" s="45"/>
      <c r="D102" s="45"/>
      <c r="E102" s="46" t="s">
        <v>350</v>
      </c>
      <c r="F102" s="46"/>
      <c r="G102" s="46"/>
      <c r="H102" s="46"/>
      <c r="I102" s="46"/>
      <c r="J102" s="22"/>
      <c r="K102" s="47" t="s">
        <v>351</v>
      </c>
      <c r="L102" s="47"/>
      <c r="M102" s="23" t="s">
        <v>92</v>
      </c>
      <c r="N102" s="48" t="s">
        <v>179</v>
      </c>
      <c r="O102" s="48"/>
      <c r="P102" s="49" t="s">
        <v>126</v>
      </c>
      <c r="Q102" s="49"/>
      <c r="R102" s="49" t="s">
        <v>48</v>
      </c>
      <c r="S102" s="49"/>
      <c r="T102" s="24" t="s">
        <v>78</v>
      </c>
      <c r="U102" s="24" t="s">
        <v>126</v>
      </c>
      <c r="V102" s="55">
        <v>5500000</v>
      </c>
      <c r="W102" s="55"/>
      <c r="X102" s="46"/>
      <c r="Y102" s="46"/>
    </row>
    <row r="103" spans="1:25" ht="18" customHeight="1">
      <c r="A103" s="45">
        <v>4</v>
      </c>
      <c r="B103" s="45"/>
      <c r="C103" s="45"/>
      <c r="D103" s="45"/>
      <c r="E103" s="46" t="s">
        <v>352</v>
      </c>
      <c r="F103" s="46"/>
      <c r="G103" s="46"/>
      <c r="H103" s="46"/>
      <c r="I103" s="46"/>
      <c r="J103" s="22"/>
      <c r="K103" s="47" t="s">
        <v>115</v>
      </c>
      <c r="L103" s="47"/>
      <c r="M103" s="23" t="s">
        <v>134</v>
      </c>
      <c r="N103" s="48" t="s">
        <v>353</v>
      </c>
      <c r="O103" s="48"/>
      <c r="P103" s="49" t="s">
        <v>47</v>
      </c>
      <c r="Q103" s="49"/>
      <c r="R103" s="49" t="s">
        <v>48</v>
      </c>
      <c r="S103" s="49"/>
      <c r="T103" s="24" t="s">
        <v>78</v>
      </c>
      <c r="U103" s="24" t="s">
        <v>47</v>
      </c>
      <c r="V103" s="55">
        <v>5500000</v>
      </c>
      <c r="W103" s="55"/>
      <c r="X103" s="46"/>
      <c r="Y103" s="46"/>
    </row>
    <row r="104" spans="1:25" ht="18" customHeight="1">
      <c r="A104" s="45">
        <v>5</v>
      </c>
      <c r="B104" s="45"/>
      <c r="C104" s="45"/>
      <c r="D104" s="45"/>
      <c r="E104" s="46" t="s">
        <v>354</v>
      </c>
      <c r="F104" s="46"/>
      <c r="G104" s="46"/>
      <c r="H104" s="46"/>
      <c r="I104" s="46"/>
      <c r="J104" s="22"/>
      <c r="K104" s="47" t="s">
        <v>355</v>
      </c>
      <c r="L104" s="47"/>
      <c r="M104" s="23" t="s">
        <v>56</v>
      </c>
      <c r="N104" s="48" t="s">
        <v>186</v>
      </c>
      <c r="O104" s="48"/>
      <c r="P104" s="49" t="s">
        <v>135</v>
      </c>
      <c r="Q104" s="49"/>
      <c r="R104" s="49" t="s">
        <v>48</v>
      </c>
      <c r="S104" s="49"/>
      <c r="T104" s="24" t="s">
        <v>78</v>
      </c>
      <c r="U104" s="24" t="s">
        <v>135</v>
      </c>
      <c r="V104" s="55">
        <v>5500000</v>
      </c>
      <c r="W104" s="55"/>
      <c r="X104" s="46"/>
      <c r="Y104" s="46"/>
    </row>
    <row r="105" spans="1:25" ht="18" customHeight="1">
      <c r="A105" s="45">
        <v>6</v>
      </c>
      <c r="B105" s="45"/>
      <c r="C105" s="45"/>
      <c r="D105" s="45"/>
      <c r="E105" s="46" t="s">
        <v>356</v>
      </c>
      <c r="F105" s="46"/>
      <c r="G105" s="46"/>
      <c r="H105" s="46"/>
      <c r="I105" s="46"/>
      <c r="J105" s="22"/>
      <c r="K105" s="47" t="s">
        <v>130</v>
      </c>
      <c r="L105" s="47"/>
      <c r="M105" s="23" t="s">
        <v>59</v>
      </c>
      <c r="N105" s="48" t="s">
        <v>98</v>
      </c>
      <c r="O105" s="48"/>
      <c r="P105" s="49" t="s">
        <v>80</v>
      </c>
      <c r="Q105" s="49"/>
      <c r="R105" s="49" t="s">
        <v>48</v>
      </c>
      <c r="S105" s="49"/>
      <c r="T105" s="24" t="s">
        <v>78</v>
      </c>
      <c r="U105" s="24" t="s">
        <v>80</v>
      </c>
      <c r="V105" s="55">
        <v>5500000</v>
      </c>
      <c r="W105" s="55"/>
      <c r="X105" s="46"/>
      <c r="Y105" s="46"/>
    </row>
    <row r="106" spans="1:25" ht="18" customHeight="1">
      <c r="A106" s="42"/>
      <c r="B106" s="42"/>
      <c r="C106" s="42"/>
      <c r="D106" s="42"/>
      <c r="E106" s="42"/>
      <c r="F106" s="42"/>
      <c r="G106" s="42"/>
      <c r="H106" s="43" t="s">
        <v>53</v>
      </c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4">
        <v>33000000</v>
      </c>
      <c r="U106" s="44"/>
      <c r="V106" s="44"/>
      <c r="W106" s="44"/>
      <c r="X106" s="53"/>
      <c r="Y106" s="53"/>
    </row>
    <row r="107" spans="1:25" ht="18" customHeight="1">
      <c r="A107" s="50"/>
      <c r="B107" s="50"/>
      <c r="C107" s="50"/>
      <c r="D107" s="50"/>
      <c r="E107" s="50"/>
      <c r="F107" s="50"/>
      <c r="G107" s="50"/>
      <c r="H107" s="51" t="s">
        <v>45</v>
      </c>
      <c r="I107" s="51"/>
      <c r="J107" s="41" t="s">
        <v>357</v>
      </c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</row>
    <row r="108" spans="1:25" ht="18" customHeight="1">
      <c r="A108" s="45">
        <v>1</v>
      </c>
      <c r="B108" s="45"/>
      <c r="C108" s="45"/>
      <c r="D108" s="45"/>
      <c r="E108" s="46" t="s">
        <v>358</v>
      </c>
      <c r="F108" s="46"/>
      <c r="G108" s="46"/>
      <c r="H108" s="46"/>
      <c r="I108" s="46"/>
      <c r="J108" s="22"/>
      <c r="K108" s="47" t="s">
        <v>157</v>
      </c>
      <c r="L108" s="47"/>
      <c r="M108" s="23" t="s">
        <v>62</v>
      </c>
      <c r="N108" s="48" t="s">
        <v>359</v>
      </c>
      <c r="O108" s="48"/>
      <c r="P108" s="49" t="s">
        <v>65</v>
      </c>
      <c r="Q108" s="49"/>
      <c r="R108" s="49" t="s">
        <v>48</v>
      </c>
      <c r="S108" s="49"/>
      <c r="T108" s="24" t="s">
        <v>139</v>
      </c>
      <c r="U108" s="24" t="s">
        <v>65</v>
      </c>
      <c r="V108" s="55">
        <v>5000000</v>
      </c>
      <c r="W108" s="55"/>
      <c r="X108" s="46"/>
      <c r="Y108" s="46"/>
    </row>
    <row r="109" spans="1:25" ht="18" customHeight="1">
      <c r="A109" s="42"/>
      <c r="B109" s="42"/>
      <c r="C109" s="42"/>
      <c r="D109" s="42"/>
      <c r="E109" s="42"/>
      <c r="F109" s="42"/>
      <c r="G109" s="42"/>
      <c r="H109" s="43" t="s">
        <v>53</v>
      </c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4">
        <v>5000000</v>
      </c>
      <c r="U109" s="44"/>
      <c r="V109" s="44"/>
      <c r="W109" s="44"/>
      <c r="X109" s="53"/>
      <c r="Y109" s="53"/>
    </row>
    <row r="110" spans="1:25" ht="18" customHeight="1">
      <c r="A110" s="50"/>
      <c r="B110" s="50"/>
      <c r="C110" s="50"/>
      <c r="D110" s="50"/>
      <c r="E110" s="50"/>
      <c r="F110" s="50"/>
      <c r="G110" s="50"/>
      <c r="H110" s="51" t="s">
        <v>45</v>
      </c>
      <c r="I110" s="51"/>
      <c r="J110" s="41" t="s">
        <v>360</v>
      </c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ht="18" customHeight="1">
      <c r="A111" s="45">
        <v>1</v>
      </c>
      <c r="B111" s="45"/>
      <c r="C111" s="45"/>
      <c r="D111" s="45"/>
      <c r="E111" s="46" t="s">
        <v>361</v>
      </c>
      <c r="F111" s="46"/>
      <c r="G111" s="46"/>
      <c r="H111" s="46"/>
      <c r="I111" s="46"/>
      <c r="J111" s="22"/>
      <c r="K111" s="47" t="s">
        <v>362</v>
      </c>
      <c r="L111" s="47"/>
      <c r="M111" s="23" t="s">
        <v>50</v>
      </c>
      <c r="N111" s="48" t="s">
        <v>363</v>
      </c>
      <c r="O111" s="48"/>
      <c r="P111" s="49" t="s">
        <v>96</v>
      </c>
      <c r="Q111" s="49"/>
      <c r="R111" s="49" t="s">
        <v>64</v>
      </c>
      <c r="S111" s="49"/>
      <c r="T111" s="24" t="s">
        <v>85</v>
      </c>
      <c r="U111" s="24" t="s">
        <v>149</v>
      </c>
      <c r="V111" s="55">
        <v>5000000</v>
      </c>
      <c r="W111" s="55"/>
      <c r="X111" s="46"/>
      <c r="Y111" s="46"/>
    </row>
    <row r="112" spans="1:25" ht="18" customHeight="1">
      <c r="A112" s="42"/>
      <c r="B112" s="42"/>
      <c r="C112" s="42"/>
      <c r="D112" s="42"/>
      <c r="E112" s="42"/>
      <c r="F112" s="42"/>
      <c r="G112" s="42"/>
      <c r="H112" s="43" t="s">
        <v>53</v>
      </c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4">
        <v>5000000</v>
      </c>
      <c r="U112" s="44"/>
      <c r="V112" s="44"/>
      <c r="W112" s="44"/>
      <c r="X112" s="53"/>
      <c r="Y112" s="53"/>
    </row>
    <row r="113" spans="1:25" ht="18" customHeight="1">
      <c r="A113" s="50"/>
      <c r="B113" s="50"/>
      <c r="C113" s="50"/>
      <c r="D113" s="50"/>
      <c r="E113" s="50"/>
      <c r="F113" s="50"/>
      <c r="G113" s="50"/>
      <c r="H113" s="51" t="s">
        <v>45</v>
      </c>
      <c r="I113" s="51"/>
      <c r="J113" s="41" t="s">
        <v>364</v>
      </c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</row>
    <row r="114" spans="1:25" ht="18" customHeight="1">
      <c r="A114" s="45">
        <v>1</v>
      </c>
      <c r="B114" s="45"/>
      <c r="C114" s="45"/>
      <c r="D114" s="45"/>
      <c r="E114" s="46" t="s">
        <v>365</v>
      </c>
      <c r="F114" s="46"/>
      <c r="G114" s="46"/>
      <c r="H114" s="46"/>
      <c r="I114" s="46"/>
      <c r="J114" s="22"/>
      <c r="K114" s="47" t="s">
        <v>153</v>
      </c>
      <c r="L114" s="47"/>
      <c r="M114" s="23" t="s">
        <v>54</v>
      </c>
      <c r="N114" s="48" t="s">
        <v>366</v>
      </c>
      <c r="O114" s="48"/>
      <c r="P114" s="49" t="s">
        <v>84</v>
      </c>
      <c r="Q114" s="49"/>
      <c r="R114" s="49" t="s">
        <v>48</v>
      </c>
      <c r="S114" s="49"/>
      <c r="T114" s="24" t="s">
        <v>139</v>
      </c>
      <c r="U114" s="24" t="s">
        <v>84</v>
      </c>
      <c r="V114" s="55">
        <v>5000000</v>
      </c>
      <c r="W114" s="55"/>
      <c r="X114" s="46"/>
      <c r="Y114" s="46"/>
    </row>
    <row r="115" spans="1:25" ht="18" customHeight="1">
      <c r="A115" s="45">
        <v>2</v>
      </c>
      <c r="B115" s="45"/>
      <c r="C115" s="45"/>
      <c r="D115" s="45"/>
      <c r="E115" s="46" t="s">
        <v>367</v>
      </c>
      <c r="F115" s="46"/>
      <c r="G115" s="46"/>
      <c r="H115" s="46"/>
      <c r="I115" s="46"/>
      <c r="J115" s="22"/>
      <c r="K115" s="47" t="s">
        <v>241</v>
      </c>
      <c r="L115" s="47"/>
      <c r="M115" s="23" t="s">
        <v>368</v>
      </c>
      <c r="N115" s="48" t="s">
        <v>170</v>
      </c>
      <c r="O115" s="48"/>
      <c r="P115" s="49" t="s">
        <v>90</v>
      </c>
      <c r="Q115" s="49"/>
      <c r="R115" s="49" t="s">
        <v>48</v>
      </c>
      <c r="S115" s="49"/>
      <c r="T115" s="24" t="s">
        <v>138</v>
      </c>
      <c r="U115" s="24" t="s">
        <v>90</v>
      </c>
      <c r="V115" s="55">
        <v>5000000</v>
      </c>
      <c r="W115" s="55"/>
      <c r="X115" s="46"/>
      <c r="Y115" s="46"/>
    </row>
    <row r="116" spans="1:25" ht="18" customHeight="1">
      <c r="A116" s="42"/>
      <c r="B116" s="42"/>
      <c r="C116" s="42"/>
      <c r="D116" s="42"/>
      <c r="E116" s="42"/>
      <c r="F116" s="42"/>
      <c r="G116" s="42"/>
      <c r="H116" s="43" t="s">
        <v>53</v>
      </c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4">
        <v>10000000</v>
      </c>
      <c r="U116" s="44"/>
      <c r="V116" s="44"/>
      <c r="W116" s="44"/>
      <c r="X116" s="53"/>
      <c r="Y116" s="53"/>
    </row>
    <row r="117" spans="1:25" ht="18" customHeight="1">
      <c r="A117" s="50"/>
      <c r="B117" s="50"/>
      <c r="C117" s="50"/>
      <c r="D117" s="50"/>
      <c r="E117" s="50"/>
      <c r="F117" s="50"/>
      <c r="G117" s="50"/>
      <c r="H117" s="51" t="s">
        <v>45</v>
      </c>
      <c r="I117" s="51"/>
      <c r="J117" s="41" t="s">
        <v>369</v>
      </c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</row>
    <row r="118" spans="1:25" ht="18" customHeight="1">
      <c r="A118" s="45">
        <v>1</v>
      </c>
      <c r="B118" s="45"/>
      <c r="C118" s="45"/>
      <c r="D118" s="45"/>
      <c r="E118" s="46" t="s">
        <v>370</v>
      </c>
      <c r="F118" s="46"/>
      <c r="G118" s="46"/>
      <c r="H118" s="46"/>
      <c r="I118" s="46"/>
      <c r="J118" s="22"/>
      <c r="K118" s="47" t="s">
        <v>93</v>
      </c>
      <c r="L118" s="47"/>
      <c r="M118" s="23" t="s">
        <v>112</v>
      </c>
      <c r="N118" s="48" t="s">
        <v>371</v>
      </c>
      <c r="O118" s="48"/>
      <c r="P118" s="49" t="s">
        <v>149</v>
      </c>
      <c r="Q118" s="49"/>
      <c r="R118" s="49" t="s">
        <v>64</v>
      </c>
      <c r="S118" s="49"/>
      <c r="T118" s="24" t="s">
        <v>51</v>
      </c>
      <c r="U118" s="24" t="s">
        <v>104</v>
      </c>
      <c r="V118" s="55">
        <v>5000000</v>
      </c>
      <c r="W118" s="55"/>
      <c r="X118" s="46"/>
      <c r="Y118" s="46"/>
    </row>
    <row r="119" spans="1:25" ht="18" customHeight="1">
      <c r="A119" s="42"/>
      <c r="B119" s="42"/>
      <c r="C119" s="42"/>
      <c r="D119" s="42"/>
      <c r="E119" s="42"/>
      <c r="F119" s="42"/>
      <c r="G119" s="42"/>
      <c r="H119" s="43" t="s">
        <v>53</v>
      </c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4">
        <v>5000000</v>
      </c>
      <c r="U119" s="44"/>
      <c r="V119" s="44"/>
      <c r="W119" s="44"/>
      <c r="X119" s="53"/>
      <c r="Y119" s="53"/>
    </row>
    <row r="120" spans="1:25" ht="18" customHeight="1">
      <c r="A120" s="25"/>
      <c r="B120" s="38" t="s">
        <v>101</v>
      </c>
      <c r="C120" s="38"/>
      <c r="D120" s="38"/>
      <c r="E120" s="38"/>
      <c r="F120" s="38"/>
      <c r="G120" s="38"/>
      <c r="H120" s="38"/>
      <c r="I120" s="39">
        <v>68</v>
      </c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40">
        <v>353800000</v>
      </c>
      <c r="U120" s="40"/>
      <c r="V120" s="40"/>
      <c r="W120" s="40"/>
      <c r="X120" s="54"/>
      <c r="Y120" s="54"/>
    </row>
    <row r="121" spans="1:25" ht="7.5" customHeight="1"/>
    <row r="122" spans="1:25" ht="16.5" customHeight="1">
      <c r="S122" s="60" t="s">
        <v>372</v>
      </c>
      <c r="T122" s="60"/>
      <c r="U122" s="60"/>
      <c r="V122" s="60"/>
      <c r="W122" s="60"/>
      <c r="X122" s="60"/>
    </row>
    <row r="123" spans="1:25" ht="3" customHeight="1"/>
    <row r="124" spans="1:25" ht="16.5" customHeight="1">
      <c r="S124" s="56" t="s">
        <v>373</v>
      </c>
      <c r="T124" s="56"/>
      <c r="U124" s="56"/>
      <c r="V124" s="56"/>
      <c r="W124" s="56"/>
      <c r="X124" s="56"/>
    </row>
    <row r="125" spans="1:25" ht="16.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S125" s="57"/>
      <c r="T125" s="57"/>
      <c r="U125" s="57"/>
      <c r="V125" s="57"/>
      <c r="W125" s="57"/>
      <c r="X125" s="57"/>
    </row>
    <row r="126" spans="1:25" ht="39" customHeight="1"/>
    <row r="127" spans="1:25" ht="16.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S127" s="56"/>
      <c r="T127" s="56"/>
      <c r="U127" s="56"/>
      <c r="V127" s="56"/>
      <c r="W127" s="56"/>
      <c r="X127" s="56"/>
    </row>
    <row r="128" spans="1:25" ht="0.75" customHeight="1"/>
    <row r="129" spans="3:25" ht="11.25" customHeight="1">
      <c r="C129" s="58" t="s">
        <v>374</v>
      </c>
      <c r="D129" s="58"/>
      <c r="E129" s="58"/>
      <c r="F129" s="58"/>
      <c r="G129" s="58" t="s">
        <v>375</v>
      </c>
      <c r="H129" s="58"/>
      <c r="I129" s="58"/>
      <c r="J129" s="58"/>
      <c r="K129" s="58"/>
      <c r="W129" s="59" t="s">
        <v>376</v>
      </c>
      <c r="X129" s="59"/>
      <c r="Y129" s="59"/>
    </row>
    <row r="130" spans="3:25" ht="2.25" customHeight="1"/>
  </sheetData>
  <mergeCells count="713">
    <mergeCell ref="V9:W9"/>
    <mergeCell ref="X9:Y9"/>
    <mergeCell ref="A10:G10"/>
    <mergeCell ref="H10:Y10"/>
    <mergeCell ref="G1:P2"/>
    <mergeCell ref="G3:P4"/>
    <mergeCell ref="A6:Y6"/>
    <mergeCell ref="A7:Y7"/>
    <mergeCell ref="A9:D9"/>
    <mergeCell ref="E9:I9"/>
    <mergeCell ref="J9:M9"/>
    <mergeCell ref="N9:O9"/>
    <mergeCell ref="P9:Q9"/>
    <mergeCell ref="R9:S9"/>
    <mergeCell ref="R13:S13"/>
    <mergeCell ref="V13:W13"/>
    <mergeCell ref="X13:Y13"/>
    <mergeCell ref="A14:D14"/>
    <mergeCell ref="E14:I14"/>
    <mergeCell ref="K14:L14"/>
    <mergeCell ref="N14:O14"/>
    <mergeCell ref="P14:Q14"/>
    <mergeCell ref="R14:S14"/>
    <mergeCell ref="V14:W14"/>
    <mergeCell ref="A11:G11"/>
    <mergeCell ref="H11:Y11"/>
    <mergeCell ref="A12:G12"/>
    <mergeCell ref="H12:I12"/>
    <mergeCell ref="J12:Y12"/>
    <mergeCell ref="A13:D13"/>
    <mergeCell ref="E13:I13"/>
    <mergeCell ref="K13:L13"/>
    <mergeCell ref="N13:O13"/>
    <mergeCell ref="P13:Q13"/>
    <mergeCell ref="V17:W17"/>
    <mergeCell ref="X17:Y17"/>
    <mergeCell ref="A18:D18"/>
    <mergeCell ref="E18:I18"/>
    <mergeCell ref="K18:L18"/>
    <mergeCell ref="N18:O18"/>
    <mergeCell ref="P18:Q18"/>
    <mergeCell ref="R18:S18"/>
    <mergeCell ref="V18:W18"/>
    <mergeCell ref="X18:Y18"/>
    <mergeCell ref="A17:D17"/>
    <mergeCell ref="E17:I17"/>
    <mergeCell ref="K17:L17"/>
    <mergeCell ref="N17:O17"/>
    <mergeCell ref="P17:Q17"/>
    <mergeCell ref="R17:S17"/>
    <mergeCell ref="X14:Y14"/>
    <mergeCell ref="A15:G15"/>
    <mergeCell ref="H15:S15"/>
    <mergeCell ref="T15:W15"/>
    <mergeCell ref="X15:Y15"/>
    <mergeCell ref="A16:G16"/>
    <mergeCell ref="H16:I16"/>
    <mergeCell ref="J16:Y16"/>
    <mergeCell ref="A21:G21"/>
    <mergeCell ref="H21:S21"/>
    <mergeCell ref="T21:W21"/>
    <mergeCell ref="X21:Y21"/>
    <mergeCell ref="A22:G22"/>
    <mergeCell ref="H22:I22"/>
    <mergeCell ref="J22:Y22"/>
    <mergeCell ref="V19:W19"/>
    <mergeCell ref="X19:Y19"/>
    <mergeCell ref="A20:D20"/>
    <mergeCell ref="E20:I20"/>
    <mergeCell ref="K20:L20"/>
    <mergeCell ref="N20:O20"/>
    <mergeCell ref="P20:Q20"/>
    <mergeCell ref="R20:S20"/>
    <mergeCell ref="V20:W20"/>
    <mergeCell ref="X20:Y20"/>
    <mergeCell ref="A19:D19"/>
    <mergeCell ref="E19:I19"/>
    <mergeCell ref="K19:L19"/>
    <mergeCell ref="N19:O19"/>
    <mergeCell ref="P19:Q19"/>
    <mergeCell ref="R19:S19"/>
    <mergeCell ref="V25:W25"/>
    <mergeCell ref="X25:Y25"/>
    <mergeCell ref="A26:D26"/>
    <mergeCell ref="E26:I26"/>
    <mergeCell ref="K26:L26"/>
    <mergeCell ref="N26:O26"/>
    <mergeCell ref="P26:Q26"/>
    <mergeCell ref="R26:S26"/>
    <mergeCell ref="V26:W26"/>
    <mergeCell ref="X26:Y26"/>
    <mergeCell ref="A25:D25"/>
    <mergeCell ref="E25:I25"/>
    <mergeCell ref="K25:L25"/>
    <mergeCell ref="N25:O25"/>
    <mergeCell ref="P25:Q25"/>
    <mergeCell ref="R25:S25"/>
    <mergeCell ref="V23:W23"/>
    <mergeCell ref="X23:Y23"/>
    <mergeCell ref="A24:D24"/>
    <mergeCell ref="E24:I24"/>
    <mergeCell ref="K24:L24"/>
    <mergeCell ref="N24:O24"/>
    <mergeCell ref="P24:Q24"/>
    <mergeCell ref="R24:S24"/>
    <mergeCell ref="V24:W24"/>
    <mergeCell ref="X24:Y24"/>
    <mergeCell ref="A23:D23"/>
    <mergeCell ref="E23:I23"/>
    <mergeCell ref="K23:L23"/>
    <mergeCell ref="N23:O23"/>
    <mergeCell ref="P23:Q23"/>
    <mergeCell ref="R23:S23"/>
    <mergeCell ref="A29:G29"/>
    <mergeCell ref="H29:S29"/>
    <mergeCell ref="T29:W29"/>
    <mergeCell ref="X29:Y29"/>
    <mergeCell ref="A30:G30"/>
    <mergeCell ref="H30:I30"/>
    <mergeCell ref="J30:Y30"/>
    <mergeCell ref="V27:W27"/>
    <mergeCell ref="X27:Y27"/>
    <mergeCell ref="A28:D28"/>
    <mergeCell ref="E28:I28"/>
    <mergeCell ref="K28:L28"/>
    <mergeCell ref="N28:O28"/>
    <mergeCell ref="P28:Q28"/>
    <mergeCell ref="R28:S28"/>
    <mergeCell ref="V28:W28"/>
    <mergeCell ref="X28:Y28"/>
    <mergeCell ref="A27:D27"/>
    <mergeCell ref="E27:I27"/>
    <mergeCell ref="K27:L27"/>
    <mergeCell ref="N27:O27"/>
    <mergeCell ref="P27:Q27"/>
    <mergeCell ref="R27:S27"/>
    <mergeCell ref="V33:W33"/>
    <mergeCell ref="X33:Y33"/>
    <mergeCell ref="A34:D34"/>
    <mergeCell ref="E34:I34"/>
    <mergeCell ref="K34:L34"/>
    <mergeCell ref="N34:O34"/>
    <mergeCell ref="P34:Q34"/>
    <mergeCell ref="R34:S34"/>
    <mergeCell ref="V34:W34"/>
    <mergeCell ref="X34:Y34"/>
    <mergeCell ref="A33:D33"/>
    <mergeCell ref="E33:I33"/>
    <mergeCell ref="K33:L33"/>
    <mergeCell ref="N33:O33"/>
    <mergeCell ref="P33:Q33"/>
    <mergeCell ref="R33:S33"/>
    <mergeCell ref="V31:W31"/>
    <mergeCell ref="X31:Y31"/>
    <mergeCell ref="A32:D32"/>
    <mergeCell ref="E32:I32"/>
    <mergeCell ref="K32:L32"/>
    <mergeCell ref="N32:O32"/>
    <mergeCell ref="P32:Q32"/>
    <mergeCell ref="R32:S32"/>
    <mergeCell ref="V32:W32"/>
    <mergeCell ref="X32:Y32"/>
    <mergeCell ref="A31:D31"/>
    <mergeCell ref="E31:I31"/>
    <mergeCell ref="K31:L31"/>
    <mergeCell ref="N31:O31"/>
    <mergeCell ref="P31:Q31"/>
    <mergeCell ref="R31:S31"/>
    <mergeCell ref="A37:G37"/>
    <mergeCell ref="H37:I37"/>
    <mergeCell ref="J37:Y37"/>
    <mergeCell ref="A38:D38"/>
    <mergeCell ref="E38:I38"/>
    <mergeCell ref="K38:L38"/>
    <mergeCell ref="N38:O38"/>
    <mergeCell ref="P38:Q38"/>
    <mergeCell ref="R38:S38"/>
    <mergeCell ref="V38:W38"/>
    <mergeCell ref="V35:W35"/>
    <mergeCell ref="X35:Y35"/>
    <mergeCell ref="A36:G36"/>
    <mergeCell ref="H36:S36"/>
    <mergeCell ref="T36:W36"/>
    <mergeCell ref="X36:Y36"/>
    <mergeCell ref="A35:D35"/>
    <mergeCell ref="E35:I35"/>
    <mergeCell ref="K35:L35"/>
    <mergeCell ref="N35:O35"/>
    <mergeCell ref="P35:Q35"/>
    <mergeCell ref="R35:S35"/>
    <mergeCell ref="V40:W40"/>
    <mergeCell ref="X40:Y40"/>
    <mergeCell ref="A41:D41"/>
    <mergeCell ref="E41:I41"/>
    <mergeCell ref="K41:L41"/>
    <mergeCell ref="N41:O41"/>
    <mergeCell ref="P41:Q41"/>
    <mergeCell ref="R41:S41"/>
    <mergeCell ref="V41:W41"/>
    <mergeCell ref="X41:Y41"/>
    <mergeCell ref="A40:D40"/>
    <mergeCell ref="E40:I40"/>
    <mergeCell ref="K40:L40"/>
    <mergeCell ref="N40:O40"/>
    <mergeCell ref="P40:Q40"/>
    <mergeCell ref="R40:S40"/>
    <mergeCell ref="X38:Y38"/>
    <mergeCell ref="A39:D39"/>
    <mergeCell ref="E39:I39"/>
    <mergeCell ref="K39:L39"/>
    <mergeCell ref="N39:O39"/>
    <mergeCell ref="P39:Q39"/>
    <mergeCell ref="R39:S39"/>
    <mergeCell ref="V39:W39"/>
    <mergeCell ref="X39:Y39"/>
    <mergeCell ref="V44:W44"/>
    <mergeCell ref="X44:Y44"/>
    <mergeCell ref="A45:D45"/>
    <mergeCell ref="E45:I45"/>
    <mergeCell ref="K45:L45"/>
    <mergeCell ref="N45:O45"/>
    <mergeCell ref="P45:Q45"/>
    <mergeCell ref="R45:S45"/>
    <mergeCell ref="V45:W45"/>
    <mergeCell ref="X45:Y45"/>
    <mergeCell ref="A44:D44"/>
    <mergeCell ref="E44:I44"/>
    <mergeCell ref="K44:L44"/>
    <mergeCell ref="N44:O44"/>
    <mergeCell ref="P44:Q44"/>
    <mergeCell ref="R44:S44"/>
    <mergeCell ref="A42:G42"/>
    <mergeCell ref="H42:S42"/>
    <mergeCell ref="T42:W42"/>
    <mergeCell ref="X42:Y42"/>
    <mergeCell ref="A43:G43"/>
    <mergeCell ref="H43:I43"/>
    <mergeCell ref="J43:Y43"/>
    <mergeCell ref="A48:G48"/>
    <mergeCell ref="H48:S48"/>
    <mergeCell ref="T48:W48"/>
    <mergeCell ref="X48:Y48"/>
    <mergeCell ref="A49:G49"/>
    <mergeCell ref="H49:I49"/>
    <mergeCell ref="J49:Y49"/>
    <mergeCell ref="V46:W46"/>
    <mergeCell ref="X46:Y46"/>
    <mergeCell ref="A47:D47"/>
    <mergeCell ref="E47:I47"/>
    <mergeCell ref="K47:L47"/>
    <mergeCell ref="N47:O47"/>
    <mergeCell ref="P47:Q47"/>
    <mergeCell ref="R47:S47"/>
    <mergeCell ref="V47:W47"/>
    <mergeCell ref="X47:Y47"/>
    <mergeCell ref="A46:D46"/>
    <mergeCell ref="E46:I46"/>
    <mergeCell ref="K46:L46"/>
    <mergeCell ref="N46:O46"/>
    <mergeCell ref="P46:Q46"/>
    <mergeCell ref="R46:S46"/>
    <mergeCell ref="V52:W52"/>
    <mergeCell ref="X52:Y52"/>
    <mergeCell ref="A53:D53"/>
    <mergeCell ref="E53:I53"/>
    <mergeCell ref="K53:L53"/>
    <mergeCell ref="N53:O53"/>
    <mergeCell ref="P53:Q53"/>
    <mergeCell ref="R53:S53"/>
    <mergeCell ref="V53:W53"/>
    <mergeCell ref="X53:Y53"/>
    <mergeCell ref="A52:D52"/>
    <mergeCell ref="E52:I52"/>
    <mergeCell ref="K52:L52"/>
    <mergeCell ref="N52:O52"/>
    <mergeCell ref="P52:Q52"/>
    <mergeCell ref="R52:S52"/>
    <mergeCell ref="V50:W50"/>
    <mergeCell ref="X50:Y50"/>
    <mergeCell ref="A51:D51"/>
    <mergeCell ref="E51:I51"/>
    <mergeCell ref="K51:L51"/>
    <mergeCell ref="N51:O51"/>
    <mergeCell ref="P51:Q51"/>
    <mergeCell ref="R51:S51"/>
    <mergeCell ref="V51:W51"/>
    <mergeCell ref="X51:Y51"/>
    <mergeCell ref="A50:D50"/>
    <mergeCell ref="E50:I50"/>
    <mergeCell ref="K50:L50"/>
    <mergeCell ref="N50:O50"/>
    <mergeCell ref="P50:Q50"/>
    <mergeCell ref="R50:S50"/>
    <mergeCell ref="A56:G56"/>
    <mergeCell ref="H56:I56"/>
    <mergeCell ref="J56:Y56"/>
    <mergeCell ref="A57:D57"/>
    <mergeCell ref="E57:I57"/>
    <mergeCell ref="K57:L57"/>
    <mergeCell ref="N57:O57"/>
    <mergeCell ref="P57:Q57"/>
    <mergeCell ref="R57:S57"/>
    <mergeCell ref="V57:W57"/>
    <mergeCell ref="V54:W54"/>
    <mergeCell ref="X54:Y54"/>
    <mergeCell ref="A55:G55"/>
    <mergeCell ref="H55:S55"/>
    <mergeCell ref="T55:W55"/>
    <mergeCell ref="X55:Y55"/>
    <mergeCell ref="A54:D54"/>
    <mergeCell ref="E54:I54"/>
    <mergeCell ref="K54:L54"/>
    <mergeCell ref="N54:O54"/>
    <mergeCell ref="P54:Q54"/>
    <mergeCell ref="R54:S54"/>
    <mergeCell ref="V59:W59"/>
    <mergeCell ref="X59:Y59"/>
    <mergeCell ref="A60:D60"/>
    <mergeCell ref="E60:I60"/>
    <mergeCell ref="K60:L60"/>
    <mergeCell ref="N60:O60"/>
    <mergeCell ref="P60:Q60"/>
    <mergeCell ref="R60:S60"/>
    <mergeCell ref="V60:W60"/>
    <mergeCell ref="X60:Y60"/>
    <mergeCell ref="A59:D59"/>
    <mergeCell ref="E59:I59"/>
    <mergeCell ref="K59:L59"/>
    <mergeCell ref="N59:O59"/>
    <mergeCell ref="P59:Q59"/>
    <mergeCell ref="R59:S59"/>
    <mergeCell ref="X57:Y57"/>
    <mergeCell ref="A58:D58"/>
    <mergeCell ref="E58:I58"/>
    <mergeCell ref="K58:L58"/>
    <mergeCell ref="N58:O58"/>
    <mergeCell ref="P58:Q58"/>
    <mergeCell ref="R58:S58"/>
    <mergeCell ref="V58:W58"/>
    <mergeCell ref="X58:Y58"/>
    <mergeCell ref="A63:G63"/>
    <mergeCell ref="H63:S63"/>
    <mergeCell ref="T63:W63"/>
    <mergeCell ref="X63:Y63"/>
    <mergeCell ref="A64:G64"/>
    <mergeCell ref="H64:I64"/>
    <mergeCell ref="J64:Y64"/>
    <mergeCell ref="V61:W61"/>
    <mergeCell ref="X61:Y61"/>
    <mergeCell ref="A62:D62"/>
    <mergeCell ref="E62:I62"/>
    <mergeCell ref="K62:L62"/>
    <mergeCell ref="N62:O62"/>
    <mergeCell ref="P62:Q62"/>
    <mergeCell ref="R62:S62"/>
    <mergeCell ref="V62:W62"/>
    <mergeCell ref="X62:Y62"/>
    <mergeCell ref="A61:D61"/>
    <mergeCell ref="E61:I61"/>
    <mergeCell ref="K61:L61"/>
    <mergeCell ref="N61:O61"/>
    <mergeCell ref="P61:Q61"/>
    <mergeCell ref="R61:S61"/>
    <mergeCell ref="A67:G67"/>
    <mergeCell ref="H67:S67"/>
    <mergeCell ref="T67:W67"/>
    <mergeCell ref="X67:Y67"/>
    <mergeCell ref="A68:G68"/>
    <mergeCell ref="H68:I68"/>
    <mergeCell ref="J68:Y68"/>
    <mergeCell ref="V65:W65"/>
    <mergeCell ref="X65:Y65"/>
    <mergeCell ref="A66:D66"/>
    <mergeCell ref="E66:I66"/>
    <mergeCell ref="K66:L66"/>
    <mergeCell ref="N66:O66"/>
    <mergeCell ref="P66:Q66"/>
    <mergeCell ref="R66:S66"/>
    <mergeCell ref="V66:W66"/>
    <mergeCell ref="X66:Y66"/>
    <mergeCell ref="A65:D65"/>
    <mergeCell ref="E65:I65"/>
    <mergeCell ref="K65:L65"/>
    <mergeCell ref="N65:O65"/>
    <mergeCell ref="P65:Q65"/>
    <mergeCell ref="R65:S65"/>
    <mergeCell ref="A71:G71"/>
    <mergeCell ref="H71:I71"/>
    <mergeCell ref="J71:Y71"/>
    <mergeCell ref="A72:D72"/>
    <mergeCell ref="E72:I72"/>
    <mergeCell ref="K72:L72"/>
    <mergeCell ref="N72:O72"/>
    <mergeCell ref="P72:Q72"/>
    <mergeCell ref="R72:S72"/>
    <mergeCell ref="V72:W72"/>
    <mergeCell ref="V69:W69"/>
    <mergeCell ref="X69:Y69"/>
    <mergeCell ref="A70:G70"/>
    <mergeCell ref="H70:S70"/>
    <mergeCell ref="T70:W70"/>
    <mergeCell ref="X70:Y70"/>
    <mergeCell ref="A69:D69"/>
    <mergeCell ref="E69:I69"/>
    <mergeCell ref="K69:L69"/>
    <mergeCell ref="N69:O69"/>
    <mergeCell ref="P69:Q69"/>
    <mergeCell ref="R69:S69"/>
    <mergeCell ref="V74:W74"/>
    <mergeCell ref="X74:Y74"/>
    <mergeCell ref="A75:G75"/>
    <mergeCell ref="H75:S75"/>
    <mergeCell ref="T75:W75"/>
    <mergeCell ref="X75:Y75"/>
    <mergeCell ref="A74:D74"/>
    <mergeCell ref="E74:I74"/>
    <mergeCell ref="K74:L74"/>
    <mergeCell ref="N74:O74"/>
    <mergeCell ref="P74:Q74"/>
    <mergeCell ref="R74:S74"/>
    <mergeCell ref="X72:Y72"/>
    <mergeCell ref="A73:D73"/>
    <mergeCell ref="E73:I73"/>
    <mergeCell ref="K73:L73"/>
    <mergeCell ref="N73:O73"/>
    <mergeCell ref="P73:Q73"/>
    <mergeCell ref="R73:S73"/>
    <mergeCell ref="V73:W73"/>
    <mergeCell ref="X73:Y73"/>
    <mergeCell ref="X77:Y77"/>
    <mergeCell ref="A78:G78"/>
    <mergeCell ref="H78:S78"/>
    <mergeCell ref="T78:W78"/>
    <mergeCell ref="X78:Y78"/>
    <mergeCell ref="A79:G79"/>
    <mergeCell ref="H79:I79"/>
    <mergeCell ref="J79:Y79"/>
    <mergeCell ref="A76:G76"/>
    <mergeCell ref="H76:I76"/>
    <mergeCell ref="J76:Y76"/>
    <mergeCell ref="A77:D77"/>
    <mergeCell ref="E77:I77"/>
    <mergeCell ref="K77:L77"/>
    <mergeCell ref="N77:O77"/>
    <mergeCell ref="P77:Q77"/>
    <mergeCell ref="R77:S77"/>
    <mergeCell ref="V77:W77"/>
    <mergeCell ref="V82:W82"/>
    <mergeCell ref="X82:Y82"/>
    <mergeCell ref="A83:G83"/>
    <mergeCell ref="H83:S83"/>
    <mergeCell ref="T83:W83"/>
    <mergeCell ref="X83:Y83"/>
    <mergeCell ref="A82:D82"/>
    <mergeCell ref="E82:I82"/>
    <mergeCell ref="K82:L82"/>
    <mergeCell ref="N82:O82"/>
    <mergeCell ref="P82:Q82"/>
    <mergeCell ref="R82:S82"/>
    <mergeCell ref="V80:W80"/>
    <mergeCell ref="X80:Y80"/>
    <mergeCell ref="A81:D81"/>
    <mergeCell ref="E81:I81"/>
    <mergeCell ref="K81:L81"/>
    <mergeCell ref="N81:O81"/>
    <mergeCell ref="P81:Q81"/>
    <mergeCell ref="R81:S81"/>
    <mergeCell ref="V81:W81"/>
    <mergeCell ref="X81:Y81"/>
    <mergeCell ref="A80:D80"/>
    <mergeCell ref="E80:I80"/>
    <mergeCell ref="K80:L80"/>
    <mergeCell ref="N80:O80"/>
    <mergeCell ref="P80:Q80"/>
    <mergeCell ref="R80:S80"/>
    <mergeCell ref="X85:Y85"/>
    <mergeCell ref="A86:D86"/>
    <mergeCell ref="E86:I86"/>
    <mergeCell ref="K86:L86"/>
    <mergeCell ref="N86:O86"/>
    <mergeCell ref="P86:Q86"/>
    <mergeCell ref="R86:S86"/>
    <mergeCell ref="V86:W86"/>
    <mergeCell ref="X86:Y86"/>
    <mergeCell ref="A84:G84"/>
    <mergeCell ref="H84:I84"/>
    <mergeCell ref="J84:Y84"/>
    <mergeCell ref="A85:D85"/>
    <mergeCell ref="E85:I85"/>
    <mergeCell ref="K85:L85"/>
    <mergeCell ref="N85:O85"/>
    <mergeCell ref="P85:Q85"/>
    <mergeCell ref="R85:S85"/>
    <mergeCell ref="V85:W85"/>
    <mergeCell ref="A89:G89"/>
    <mergeCell ref="H89:S89"/>
    <mergeCell ref="T89:W89"/>
    <mergeCell ref="X89:Y89"/>
    <mergeCell ref="A90:G90"/>
    <mergeCell ref="H90:I90"/>
    <mergeCell ref="J90:Y90"/>
    <mergeCell ref="V87:W87"/>
    <mergeCell ref="X87:Y87"/>
    <mergeCell ref="A88:D88"/>
    <mergeCell ref="E88:I88"/>
    <mergeCell ref="K88:L88"/>
    <mergeCell ref="N88:O88"/>
    <mergeCell ref="P88:Q88"/>
    <mergeCell ref="R88:S88"/>
    <mergeCell ref="V88:W88"/>
    <mergeCell ref="X88:Y88"/>
    <mergeCell ref="A87:D87"/>
    <mergeCell ref="E87:I87"/>
    <mergeCell ref="K87:L87"/>
    <mergeCell ref="N87:O87"/>
    <mergeCell ref="P87:Q87"/>
    <mergeCell ref="R87:S87"/>
    <mergeCell ref="V93:W93"/>
    <mergeCell ref="X93:Y93"/>
    <mergeCell ref="A94:D94"/>
    <mergeCell ref="E94:I94"/>
    <mergeCell ref="K94:L94"/>
    <mergeCell ref="N94:O94"/>
    <mergeCell ref="P94:Q94"/>
    <mergeCell ref="R94:S94"/>
    <mergeCell ref="V94:W94"/>
    <mergeCell ref="X94:Y94"/>
    <mergeCell ref="A93:D93"/>
    <mergeCell ref="E93:I93"/>
    <mergeCell ref="K93:L93"/>
    <mergeCell ref="N93:O93"/>
    <mergeCell ref="P93:Q93"/>
    <mergeCell ref="R93:S93"/>
    <mergeCell ref="V91:W91"/>
    <mergeCell ref="X91:Y91"/>
    <mergeCell ref="A92:D92"/>
    <mergeCell ref="E92:I92"/>
    <mergeCell ref="K92:L92"/>
    <mergeCell ref="N92:O92"/>
    <mergeCell ref="P92:Q92"/>
    <mergeCell ref="R92:S92"/>
    <mergeCell ref="V92:W92"/>
    <mergeCell ref="X92:Y92"/>
    <mergeCell ref="A91:D91"/>
    <mergeCell ref="E91:I91"/>
    <mergeCell ref="K91:L91"/>
    <mergeCell ref="N91:O91"/>
    <mergeCell ref="P91:Q91"/>
    <mergeCell ref="R91:S91"/>
    <mergeCell ref="V97:W97"/>
    <mergeCell ref="X97:Y97"/>
    <mergeCell ref="A98:G98"/>
    <mergeCell ref="H98:S98"/>
    <mergeCell ref="T98:W98"/>
    <mergeCell ref="X98:Y98"/>
    <mergeCell ref="A97:D97"/>
    <mergeCell ref="E97:I97"/>
    <mergeCell ref="K97:L97"/>
    <mergeCell ref="N97:O97"/>
    <mergeCell ref="P97:Q97"/>
    <mergeCell ref="R97:S97"/>
    <mergeCell ref="V95:W95"/>
    <mergeCell ref="X95:Y95"/>
    <mergeCell ref="A96:D96"/>
    <mergeCell ref="E96:I96"/>
    <mergeCell ref="K96:L96"/>
    <mergeCell ref="N96:O96"/>
    <mergeCell ref="P96:Q96"/>
    <mergeCell ref="R96:S96"/>
    <mergeCell ref="V96:W96"/>
    <mergeCell ref="X96:Y96"/>
    <mergeCell ref="A95:D95"/>
    <mergeCell ref="E95:I95"/>
    <mergeCell ref="K95:L95"/>
    <mergeCell ref="N95:O95"/>
    <mergeCell ref="P95:Q95"/>
    <mergeCell ref="R95:S95"/>
    <mergeCell ref="X100:Y100"/>
    <mergeCell ref="A101:D101"/>
    <mergeCell ref="E101:I101"/>
    <mergeCell ref="K101:L101"/>
    <mergeCell ref="N101:O101"/>
    <mergeCell ref="P101:Q101"/>
    <mergeCell ref="R101:S101"/>
    <mergeCell ref="V101:W101"/>
    <mergeCell ref="X101:Y101"/>
    <mergeCell ref="A99:G99"/>
    <mergeCell ref="H99:I99"/>
    <mergeCell ref="J99:Y99"/>
    <mergeCell ref="A100:D100"/>
    <mergeCell ref="E100:I100"/>
    <mergeCell ref="K100:L100"/>
    <mergeCell ref="N100:O100"/>
    <mergeCell ref="P100:Q100"/>
    <mergeCell ref="R100:S100"/>
    <mergeCell ref="V100:W100"/>
    <mergeCell ref="V104:W104"/>
    <mergeCell ref="X104:Y104"/>
    <mergeCell ref="A105:D105"/>
    <mergeCell ref="E105:I105"/>
    <mergeCell ref="K105:L105"/>
    <mergeCell ref="N105:O105"/>
    <mergeCell ref="P105:Q105"/>
    <mergeCell ref="R105:S105"/>
    <mergeCell ref="V105:W105"/>
    <mergeCell ref="X105:Y105"/>
    <mergeCell ref="A104:D104"/>
    <mergeCell ref="E104:I104"/>
    <mergeCell ref="K104:L104"/>
    <mergeCell ref="N104:O104"/>
    <mergeCell ref="P104:Q104"/>
    <mergeCell ref="R104:S104"/>
    <mergeCell ref="V102:W102"/>
    <mergeCell ref="X102:Y102"/>
    <mergeCell ref="A103:D103"/>
    <mergeCell ref="E103:I103"/>
    <mergeCell ref="K103:L103"/>
    <mergeCell ref="N103:O103"/>
    <mergeCell ref="P103:Q103"/>
    <mergeCell ref="R103:S103"/>
    <mergeCell ref="V103:W103"/>
    <mergeCell ref="X103:Y103"/>
    <mergeCell ref="A102:D102"/>
    <mergeCell ref="E102:I102"/>
    <mergeCell ref="K102:L102"/>
    <mergeCell ref="N102:O102"/>
    <mergeCell ref="P102:Q102"/>
    <mergeCell ref="R102:S102"/>
    <mergeCell ref="V108:W108"/>
    <mergeCell ref="X108:Y108"/>
    <mergeCell ref="A109:G109"/>
    <mergeCell ref="H109:S109"/>
    <mergeCell ref="T109:W109"/>
    <mergeCell ref="X109:Y109"/>
    <mergeCell ref="A108:D108"/>
    <mergeCell ref="E108:I108"/>
    <mergeCell ref="K108:L108"/>
    <mergeCell ref="N108:O108"/>
    <mergeCell ref="P108:Q108"/>
    <mergeCell ref="R108:S108"/>
    <mergeCell ref="A106:G106"/>
    <mergeCell ref="H106:S106"/>
    <mergeCell ref="T106:W106"/>
    <mergeCell ref="X106:Y106"/>
    <mergeCell ref="A107:G107"/>
    <mergeCell ref="H107:I107"/>
    <mergeCell ref="J107:Y107"/>
    <mergeCell ref="X111:Y111"/>
    <mergeCell ref="A112:G112"/>
    <mergeCell ref="H112:S112"/>
    <mergeCell ref="T112:W112"/>
    <mergeCell ref="X112:Y112"/>
    <mergeCell ref="A113:G113"/>
    <mergeCell ref="H113:I113"/>
    <mergeCell ref="J113:Y113"/>
    <mergeCell ref="A110:G110"/>
    <mergeCell ref="H110:I110"/>
    <mergeCell ref="J110:Y110"/>
    <mergeCell ref="A111:D111"/>
    <mergeCell ref="E111:I111"/>
    <mergeCell ref="K111:L111"/>
    <mergeCell ref="N111:O111"/>
    <mergeCell ref="P111:Q111"/>
    <mergeCell ref="R111:S111"/>
    <mergeCell ref="V111:W111"/>
    <mergeCell ref="A116:G116"/>
    <mergeCell ref="H116:S116"/>
    <mergeCell ref="T116:W116"/>
    <mergeCell ref="X116:Y116"/>
    <mergeCell ref="A117:G117"/>
    <mergeCell ref="H117:I117"/>
    <mergeCell ref="J117:Y117"/>
    <mergeCell ref="V114:W114"/>
    <mergeCell ref="X114:Y114"/>
    <mergeCell ref="A115:D115"/>
    <mergeCell ref="E115:I115"/>
    <mergeCell ref="K115:L115"/>
    <mergeCell ref="N115:O115"/>
    <mergeCell ref="P115:Q115"/>
    <mergeCell ref="R115:S115"/>
    <mergeCell ref="V115:W115"/>
    <mergeCell ref="X115:Y115"/>
    <mergeCell ref="A114:D114"/>
    <mergeCell ref="E114:I114"/>
    <mergeCell ref="K114:L114"/>
    <mergeCell ref="N114:O114"/>
    <mergeCell ref="P114:Q114"/>
    <mergeCell ref="R114:S114"/>
    <mergeCell ref="B120:H120"/>
    <mergeCell ref="I120:S120"/>
    <mergeCell ref="T120:W120"/>
    <mergeCell ref="X120:Y120"/>
    <mergeCell ref="V118:W118"/>
    <mergeCell ref="X118:Y118"/>
    <mergeCell ref="A119:G119"/>
    <mergeCell ref="H119:S119"/>
    <mergeCell ref="T119:W119"/>
    <mergeCell ref="X119:Y119"/>
    <mergeCell ref="A118:D118"/>
    <mergeCell ref="E118:I118"/>
    <mergeCell ref="K118:L118"/>
    <mergeCell ref="N118:O118"/>
    <mergeCell ref="P118:Q118"/>
    <mergeCell ref="R118:S118"/>
    <mergeCell ref="A125:N125"/>
    <mergeCell ref="S125:X125"/>
    <mergeCell ref="A127:N127"/>
    <mergeCell ref="S127:X127"/>
    <mergeCell ref="C129:F129"/>
    <mergeCell ref="G129:K129"/>
    <mergeCell ref="W129:Y129"/>
    <mergeCell ref="S122:X122"/>
    <mergeCell ref="S124:X1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bảng TH</vt:lpstr>
      <vt:lpstr>DANH SÁCH HỌC BỔNG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2020-09-05T01:09:49Z</cp:lastPrinted>
  <dcterms:created xsi:type="dcterms:W3CDTF">2018-03-12T02:01:36Z</dcterms:created>
  <dcterms:modified xsi:type="dcterms:W3CDTF">2020-09-08T08:38:57Z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17.1.3.0</vt:lpwstr>
  </property>
</Properties>
</file>